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Moje dokumenty\Obara Kinga\Mysłowice\zestawienia tygodniowe\zestawienie tygodniowe 04-07.05.2021_1\"/>
    </mc:Choice>
  </mc:AlternateContent>
  <bookViews>
    <workbookView xWindow="0" yWindow="0" windowWidth="13110" windowHeight="9135"/>
  </bookViews>
  <sheets>
    <sheet name="04.05.2021" sheetId="6" r:id="rId1"/>
    <sheet name="05.05.2021_1" sheetId="2" r:id="rId2"/>
    <sheet name="05.05.2021_2" sheetId="1" r:id="rId3"/>
    <sheet name="06.05.2021_1" sheetId="3" r:id="rId4"/>
    <sheet name="06.05.2021_2" sheetId="7" r:id="rId5"/>
    <sheet name="07.05.2021_1" sheetId="5" r:id="rId6"/>
    <sheet name="07.05.2021_2" sheetId="4" r:id="rId7"/>
  </sheets>
  <definedNames>
    <definedName name="_xlnm.Print_Area" localSheetId="0">'04.05.2021'!$A$1:$G$41</definedName>
    <definedName name="_xlnm.Print_Area" localSheetId="1">'05.05.2021_1'!$A$1:$G$39</definedName>
    <definedName name="_xlnm.Print_Area" localSheetId="2">'05.05.2021_2'!$A$1:$G$41</definedName>
    <definedName name="_xlnm.Print_Area" localSheetId="3">'06.05.2021_1'!$A$1:$G$38</definedName>
    <definedName name="_xlnm.Print_Area" localSheetId="4">'06.05.2021_2'!$A$1:$G$39</definedName>
    <definedName name="_xlnm.Print_Area" localSheetId="5">'07.05.2021_1'!$A$1:$G$33</definedName>
    <definedName name="_xlnm.Print_Area" localSheetId="6">'07.05.2021_2'!$A$1:$G$36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5" i="7" l="1"/>
  <c r="E26" i="7" s="1"/>
  <c r="E28" i="7" s="1"/>
  <c r="E27" i="3" l="1"/>
  <c r="E28" i="3" s="1"/>
  <c r="E30" i="3" s="1"/>
  <c r="E27" i="1" l="1"/>
  <c r="E28" i="1" s="1"/>
  <c r="E30" i="1" s="1"/>
  <c r="E27" i="6"/>
  <c r="E28" i="6" s="1"/>
  <c r="E30" i="6" s="1"/>
  <c r="E28" i="2" l="1"/>
  <c r="E29" i="2" s="1"/>
  <c r="E31" i="2" s="1"/>
  <c r="E21" i="5"/>
  <c r="E22" i="5" s="1"/>
  <c r="E24" i="5" s="1"/>
  <c r="E27" i="4" l="1"/>
  <c r="E28" i="4" s="1"/>
  <c r="E30" i="4" s="1"/>
  <c r="D27" i="3" l="1"/>
  <c r="D27" i="1" l="1"/>
  <c r="D27" i="6" l="1"/>
  <c r="D25" i="7" l="1"/>
  <c r="D26" i="7" s="1"/>
  <c r="D28" i="7" s="1"/>
  <c r="D28" i="6"/>
  <c r="D30" i="6" s="1"/>
  <c r="D21" i="5"/>
  <c r="D22" i="5" s="1"/>
  <c r="D24" i="5" s="1"/>
  <c r="D27" i="4"/>
  <c r="D28" i="4" s="1"/>
  <c r="D30" i="4" s="1"/>
  <c r="D28" i="3"/>
  <c r="D30" i="3" s="1"/>
  <c r="D28" i="1" l="1"/>
  <c r="D30" i="1" s="1"/>
  <c r="D28" i="2"/>
  <c r="D29" i="2" s="1"/>
  <c r="D31" i="2" s="1"/>
</calcChain>
</file>

<file path=xl/sharedStrings.xml><?xml version="1.0" encoding="utf-8"?>
<sst xmlns="http://schemas.openxmlformats.org/spreadsheetml/2006/main" count="484" uniqueCount="255">
  <si>
    <t>Łącznie [kg]</t>
  </si>
  <si>
    <t>Łącznie [Mg]</t>
  </si>
  <si>
    <t xml:space="preserve">masa [kg] </t>
  </si>
  <si>
    <t>00010/2021/KPO/0049/000000771</t>
  </si>
  <si>
    <t>00009/2021/KPO/0049/000000771</t>
  </si>
  <si>
    <t>00001/2021/KPO/0049/000000771</t>
  </si>
  <si>
    <t>00002/2021/KPO/0049/000000771</t>
  </si>
  <si>
    <t>00004/2021/KPO/0049/000000771</t>
  </si>
  <si>
    <t>00006/2021/KPO/0049/000000771</t>
  </si>
  <si>
    <t>00008/2021/KPO/0049/000000771</t>
  </si>
  <si>
    <t>SAM_0079.JPG</t>
  </si>
  <si>
    <t>SAM_0080.JPG</t>
  </si>
  <si>
    <t>SAM_0081.JPG</t>
  </si>
  <si>
    <t>SAM_0082.JPG</t>
  </si>
  <si>
    <t>SAM_0083.JPG</t>
  </si>
  <si>
    <t>SAM_0084.JPG</t>
  </si>
  <si>
    <t>SAM_0085.JPG</t>
  </si>
  <si>
    <t>SAM_0086.JPG</t>
  </si>
  <si>
    <t>SAM_0087.JPG</t>
  </si>
  <si>
    <t>SAM_0088.JPG</t>
  </si>
  <si>
    <t>SAM_0089.JPG</t>
  </si>
  <si>
    <t>SAM_0090.JPG</t>
  </si>
  <si>
    <t>SAM_0091.JPG</t>
  </si>
  <si>
    <t>SAM_0092.JPG</t>
  </si>
  <si>
    <t>SAM_0093.JPG</t>
  </si>
  <si>
    <t>SAM_0094.JPG</t>
  </si>
  <si>
    <t>SAM_0095.JPG</t>
  </si>
  <si>
    <t>SAM_0096.JPG</t>
  </si>
  <si>
    <t>SAM_0097.JPG</t>
  </si>
  <si>
    <t>SAM_0098.JPG</t>
  </si>
  <si>
    <t>SAM_0100.JPG</t>
  </si>
  <si>
    <t>SAM_0102.JPG</t>
  </si>
  <si>
    <t>SAM_0103.JPG</t>
  </si>
  <si>
    <t>SAM_0105.JPG</t>
  </si>
  <si>
    <t>SAM_0106.JPG</t>
  </si>
  <si>
    <t>SAM_0107.JPG</t>
  </si>
  <si>
    <t>SAM_0108.JPG</t>
  </si>
  <si>
    <t>SAM_0109.JPG</t>
  </si>
  <si>
    <t>SAM_0110.JPG</t>
  </si>
  <si>
    <t>SAM_0113.JPG</t>
  </si>
  <si>
    <t>SAM_0114.JPG</t>
  </si>
  <si>
    <t>SAM_0111.JPG</t>
  </si>
  <si>
    <t>SAM_0116.JPG</t>
  </si>
  <si>
    <t>SAM_0115.JPG</t>
  </si>
  <si>
    <t>SAM_0117.JPG</t>
  </si>
  <si>
    <t>SAM_0119.JPG</t>
  </si>
  <si>
    <t>SAM_0120.JPG</t>
  </si>
  <si>
    <t>SAM_0122.JPG</t>
  </si>
  <si>
    <t>SAM_0123.JPG</t>
  </si>
  <si>
    <t>brak zdjęcia</t>
  </si>
  <si>
    <t>IMG_5007</t>
  </si>
  <si>
    <t>IMG_5069</t>
  </si>
  <si>
    <t>zdjęcie
 nazwa pliku</t>
  </si>
  <si>
    <t>24*</t>
  </si>
  <si>
    <t>42*</t>
  </si>
  <si>
    <t>*nie widać całej masy na zdjęciu</t>
  </si>
  <si>
    <t>19*</t>
  </si>
  <si>
    <r>
      <t>31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</si>
  <si>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34</t>
    </r>
    <r>
      <rPr>
        <vertAlign val="superscript"/>
        <sz val="11"/>
        <color theme="1"/>
        <rFont val="Calibri"/>
        <family val="2"/>
        <charset val="238"/>
        <scheme val="minor"/>
      </rPr>
      <t>2)</t>
    </r>
  </si>
  <si>
    <r>
      <rPr>
        <vertAlign val="superscript"/>
        <sz val="11"/>
        <color theme="1"/>
        <rFont val="Calibri"/>
        <family val="2"/>
        <charset val="238"/>
        <scheme val="minor"/>
      </rPr>
      <t>1)</t>
    </r>
    <r>
      <rPr>
        <sz val="11"/>
        <color theme="1"/>
        <rFont val="Calibri"/>
        <family val="2"/>
        <charset val="238"/>
        <scheme val="minor"/>
      </rPr>
      <t xml:space="preserve"> na zdjęciu niewidoczny cały nr ładunku</t>
    </r>
  </si>
  <si>
    <r>
      <t>37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</si>
  <si>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r>
      <t>46</t>
    </r>
    <r>
      <rPr>
        <vertAlign val="superscript"/>
        <sz val="11"/>
        <color theme="1"/>
        <rFont val="Calibri"/>
        <family val="2"/>
        <charset val="238"/>
        <scheme val="minor"/>
      </rPr>
      <t>1)</t>
    </r>
  </si>
  <si>
    <t>Różnica wynika z błędu w sumowaniu ładunków</t>
  </si>
  <si>
    <t>23*</t>
  </si>
  <si>
    <t>data ważenia</t>
  </si>
  <si>
    <t>godzina ważenia</t>
  </si>
  <si>
    <t>Lp.</t>
  </si>
  <si>
    <t>L.p</t>
  </si>
  <si>
    <t>L.p.</t>
  </si>
  <si>
    <t>klasyfikacja ładunku 
ADR</t>
  </si>
  <si>
    <t>UN 1263 (1)</t>
  </si>
  <si>
    <t>UN 3082 (2)</t>
  </si>
  <si>
    <t>Marek Różycki</t>
  </si>
  <si>
    <t xml:space="preserve">Zestawienie sporządził </t>
  </si>
  <si>
    <t>Kinga Obara</t>
  </si>
  <si>
    <t>UN 2810 (3)</t>
  </si>
  <si>
    <t>UN 2810 (2)</t>
  </si>
  <si>
    <t>UN 2922 (4)</t>
  </si>
  <si>
    <t>UN 2734 (5)</t>
  </si>
  <si>
    <t>UN 3082 (3)</t>
  </si>
  <si>
    <t>UN 1790 (6)</t>
  </si>
  <si>
    <t xml:space="preserve"> IMG_5032</t>
  </si>
  <si>
    <t>masa [kg]</t>
  </si>
  <si>
    <t>UN 1263 (1)
UN 3088 (2)</t>
  </si>
  <si>
    <r>
      <rPr>
        <b/>
        <sz val="11"/>
        <color theme="1"/>
        <rFont val="Calibri"/>
        <family val="2"/>
        <charset val="238"/>
        <scheme val="minor"/>
      </rPr>
      <t>(1) UN 1263</t>
    </r>
    <r>
      <rPr>
        <sz val="11"/>
        <color theme="1"/>
        <rFont val="Calibri"/>
        <family val="2"/>
        <charset val="238"/>
        <scheme val="minor"/>
      </rPr>
      <t xml:space="preserve"> odpad, materiał pokrewny do farby, 3, II (D/E) zagrażający środowisku</t>
    </r>
  </si>
  <si>
    <r>
      <rPr>
        <b/>
        <sz val="11"/>
        <color theme="1"/>
        <rFont val="Calibri"/>
        <family val="2"/>
        <charset val="238"/>
        <scheme val="minor"/>
      </rPr>
      <t>(2) UN 2810</t>
    </r>
    <r>
      <rPr>
        <sz val="11"/>
        <color theme="1"/>
        <rFont val="Calibri"/>
        <family val="2"/>
        <charset val="238"/>
        <scheme val="minor"/>
      </rPr>
      <t xml:space="preserve"> Odpad, materiał trujący ciekły organiczny, I.N.O. (katalizator),  II (D/E) zagrażający środowisku</t>
    </r>
  </si>
  <si>
    <r>
      <rPr>
        <b/>
        <sz val="11"/>
        <color theme="1"/>
        <rFont val="Calibri"/>
        <family val="2"/>
        <charset val="238"/>
        <scheme val="minor"/>
      </rPr>
      <t>(3) UN 3082</t>
    </r>
    <r>
      <rPr>
        <sz val="11"/>
        <color theme="1"/>
        <rFont val="Calibri"/>
        <family val="2"/>
        <charset val="238"/>
        <scheme val="minor"/>
      </rPr>
      <t xml:space="preserve"> odpad, materiał zagrażający środowisku ciekły, I.N.O. (materiały ropopochodne), 9 (III), (-)</t>
    </r>
  </si>
  <si>
    <r>
      <rPr>
        <b/>
        <sz val="11"/>
        <color theme="1"/>
        <rFont val="Calibri"/>
        <family val="2"/>
        <charset val="238"/>
        <scheme val="minor"/>
      </rPr>
      <t>(4) UN 2922</t>
    </r>
    <r>
      <rPr>
        <sz val="11"/>
        <color theme="1"/>
        <rFont val="Calibri"/>
        <family val="2"/>
        <charset val="238"/>
        <scheme val="minor"/>
      </rPr>
      <t xml:space="preserve"> odpad, materiał żrący ciekły trujący I.N.O (pentymetyldioetylu)  8 + 6.1 II, ( E ) zagrażający środowisku</t>
    </r>
  </si>
  <si>
    <r>
      <rPr>
        <b/>
        <sz val="11"/>
        <color theme="1"/>
        <rFont val="Calibri"/>
        <family val="2"/>
        <charset val="238"/>
        <scheme val="minor"/>
      </rPr>
      <t>(6) UN 1790</t>
    </r>
    <r>
      <rPr>
        <sz val="11"/>
        <color theme="1"/>
        <rFont val="Calibri"/>
        <family val="2"/>
        <charset val="238"/>
        <scheme val="minor"/>
      </rPr>
      <t xml:space="preserve"> odpad, kwas fluorowodorowy, 8+6.1, II, ( E )</t>
    </r>
  </si>
  <si>
    <t>UN 3088 (2)</t>
  </si>
  <si>
    <r>
      <rPr>
        <b/>
        <sz val="11"/>
        <color theme="1"/>
        <rFont val="Calibri"/>
        <family val="2"/>
        <charset val="238"/>
        <scheme val="minor"/>
      </rPr>
      <t>(1) UN 1263</t>
    </r>
    <r>
      <rPr>
        <sz val="11"/>
        <color theme="1"/>
        <rFont val="Calibri"/>
        <family val="2"/>
        <charset val="238"/>
        <scheme val="minor"/>
      </rPr>
      <t xml:space="preserve"> odpad, farba, 3, II (D/E)</t>
    </r>
  </si>
  <si>
    <r>
      <t xml:space="preserve">(2) UN 3088 </t>
    </r>
    <r>
      <rPr>
        <sz val="11"/>
        <color theme="1"/>
        <rFont val="Calibri"/>
        <family val="2"/>
        <charset val="238"/>
        <scheme val="minor"/>
      </rPr>
      <t>odpad, materiał samonagrzewający się, stały organiczny I.N.O (częściowo), 4.2, II (D/E)</t>
    </r>
  </si>
  <si>
    <r>
      <rPr>
        <b/>
        <sz val="11"/>
        <color theme="1"/>
        <rFont val="Calibri"/>
        <family val="2"/>
        <charset val="238"/>
        <scheme val="minor"/>
      </rPr>
      <t>(3) UN 2810</t>
    </r>
    <r>
      <rPr>
        <sz val="11"/>
        <color theme="1"/>
        <rFont val="Calibri"/>
        <family val="2"/>
        <charset val="238"/>
        <scheme val="minor"/>
      </rPr>
      <t xml:space="preserve"> odpad, materiał trujący ciekły organiczny I.N. O. (katalizator), 6.1, II, (D/E) zagrażający środowisku</t>
    </r>
  </si>
  <si>
    <t>30+31</t>
  </si>
  <si>
    <t>UN 3082 (1)</t>
  </si>
  <si>
    <t>UN 1263 (3)</t>
  </si>
  <si>
    <t>UN 2734 (4)</t>
  </si>
  <si>
    <r>
      <rPr>
        <b/>
        <sz val="11"/>
        <color theme="1"/>
        <rFont val="Calibri"/>
        <family val="2"/>
        <charset val="238"/>
        <scheme val="minor"/>
      </rPr>
      <t>(1) UN 3082</t>
    </r>
    <r>
      <rPr>
        <sz val="11"/>
        <color theme="1"/>
        <rFont val="Calibri"/>
        <family val="2"/>
        <charset val="238"/>
        <scheme val="minor"/>
      </rPr>
      <t xml:space="preserve"> odpad, materiał zagrażający środowisku ciekły, I.N.O. (ropopochodne), 9 (III), (-)</t>
    </r>
  </si>
  <si>
    <r>
      <rPr>
        <b/>
        <sz val="11"/>
        <color theme="1"/>
        <rFont val="Calibri"/>
        <family val="2"/>
        <charset val="238"/>
        <scheme val="minor"/>
      </rPr>
      <t>(2) UN 2810</t>
    </r>
    <r>
      <rPr>
        <sz val="11"/>
        <color theme="1"/>
        <rFont val="Calibri"/>
        <family val="2"/>
        <charset val="238"/>
        <scheme val="minor"/>
      </rPr>
      <t xml:space="preserve"> odpad, materiał trujący ciekły organiczny I.N. O. (katalizator), 6.1, II, (D/E) zagrażający środowisku</t>
    </r>
  </si>
  <si>
    <r>
      <t xml:space="preserve">(3) UN 1263 </t>
    </r>
    <r>
      <rPr>
        <sz val="11"/>
        <color theme="1"/>
        <rFont val="Calibri"/>
        <family val="2"/>
        <charset val="238"/>
        <scheme val="minor"/>
      </rPr>
      <t>odpad, farba, 3, II (D/E)</t>
    </r>
  </si>
  <si>
    <r>
      <rPr>
        <b/>
        <sz val="11"/>
        <color theme="1"/>
        <rFont val="Calibri"/>
        <family val="2"/>
        <charset val="238"/>
        <scheme val="minor"/>
      </rPr>
      <t xml:space="preserve">(1) UN 1263 </t>
    </r>
    <r>
      <rPr>
        <sz val="11"/>
        <color theme="1"/>
        <rFont val="Calibri"/>
        <family val="2"/>
        <charset val="238"/>
        <scheme val="minor"/>
      </rPr>
      <t>odpad, farba, 3, II (D/E)</t>
    </r>
  </si>
  <si>
    <t>nie jest towarem niebezpiecznym 
wg przepisów ADR</t>
  </si>
  <si>
    <t>*literówka na wydruku z wagi przyklejonym na ładunku jest 14, a powinno być 24</t>
  </si>
  <si>
    <r>
      <rPr>
        <b/>
        <sz val="11"/>
        <color theme="1"/>
        <rFont val="Calibri"/>
        <family val="2"/>
        <charset val="238"/>
        <scheme val="minor"/>
      </rPr>
      <t>(5) UN 2734</t>
    </r>
    <r>
      <rPr>
        <sz val="11"/>
        <color theme="1"/>
        <rFont val="Calibri"/>
        <family val="2"/>
        <charset val="238"/>
        <scheme val="minor"/>
      </rPr>
      <t xml:space="preserve"> odpad, aminy żrące ciekłe zapalne I.N.O. (Cyclohexydiamid), 8+3, II (D/E) zagrażający środowisku</t>
    </r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</si>
  <si>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2) </t>
    </r>
    <r>
      <rPr>
        <sz val="11"/>
        <color theme="1"/>
        <rFont val="Calibri"/>
        <family val="2"/>
        <charset val="238"/>
        <scheme val="minor"/>
      </rPr>
      <t>zdjęcie zrobione przed ustabilizowaniem wagi</t>
    </r>
  </si>
  <si>
    <t>*zdjęcie zrobione przed ustabilizowaniem wagi</t>
  </si>
  <si>
    <t>36*</t>
  </si>
  <si>
    <t>* zdjęcie zrobione przed ustabilizowaniem wagi</t>
  </si>
  <si>
    <t xml:space="preserve"> IMG_5026</t>
  </si>
  <si>
    <t xml:space="preserve"> IMG_5025</t>
  </si>
  <si>
    <t xml:space="preserve">  IMG_5027</t>
  </si>
  <si>
    <t xml:space="preserve"> IMG_5028</t>
  </si>
  <si>
    <t>IMG_5030</t>
  </si>
  <si>
    <t>IMG_5031</t>
  </si>
  <si>
    <t xml:space="preserve">  IMG_5024</t>
  </si>
  <si>
    <t xml:space="preserve">  IMG_5023</t>
  </si>
  <si>
    <t xml:space="preserve">  IMG_5022</t>
  </si>
  <si>
    <t xml:space="preserve"> IMG_5021</t>
  </si>
  <si>
    <t>IMG_5020</t>
  </si>
  <si>
    <t xml:space="preserve"> IMG_5019</t>
  </si>
  <si>
    <t xml:space="preserve"> IMG_5018</t>
  </si>
  <si>
    <t xml:space="preserve"> IMG_5017</t>
  </si>
  <si>
    <t xml:space="preserve"> IMG_5016</t>
  </si>
  <si>
    <t xml:space="preserve">  IMG_5015</t>
  </si>
  <si>
    <t xml:space="preserve"> IMG_5014</t>
  </si>
  <si>
    <t xml:space="preserve"> IMG_5013</t>
  </si>
  <si>
    <t xml:space="preserve"> IMG_5012</t>
  </si>
  <si>
    <t>IMG_5011</t>
  </si>
  <si>
    <t>IMG_5008</t>
  </si>
  <si>
    <t>IMG_5070</t>
  </si>
  <si>
    <t>IMG_5071</t>
  </si>
  <si>
    <t>IMG_5072</t>
  </si>
  <si>
    <t>IMG_5073</t>
  </si>
  <si>
    <t>IMG_5074</t>
  </si>
  <si>
    <t>IMG_5075</t>
  </si>
  <si>
    <t>IMG_5076</t>
  </si>
  <si>
    <t>IMG_5077</t>
  </si>
  <si>
    <t>IMG_5078</t>
  </si>
  <si>
    <t>IMG_5080</t>
  </si>
  <si>
    <t>IMG_5081</t>
  </si>
  <si>
    <t>IMG_5082</t>
  </si>
  <si>
    <t>IMG_5083</t>
  </si>
  <si>
    <t>IMG_5084</t>
  </si>
  <si>
    <t>IMG_5085</t>
  </si>
  <si>
    <t>IMG_5086</t>
  </si>
  <si>
    <t>IMG_5087</t>
  </si>
  <si>
    <t>IMG_5088</t>
  </si>
  <si>
    <t>IMG_5089</t>
  </si>
  <si>
    <r>
      <t xml:space="preserve">(4) UN 2734  </t>
    </r>
    <r>
      <rPr>
        <sz val="11"/>
        <color theme="1"/>
        <rFont val="Calibri"/>
        <family val="2"/>
        <charset val="238"/>
        <scheme val="minor"/>
      </rPr>
      <t>odpad, aminy żrące ciekłe zapalne I.N.O. (katalizator) 8+3, II (D/E)</t>
    </r>
  </si>
  <si>
    <t xml:space="preserve">  IMG_5090</t>
  </si>
  <si>
    <t xml:space="preserve">  IMG_5091</t>
  </si>
  <si>
    <t xml:space="preserve">  IMG_5092</t>
  </si>
  <si>
    <t xml:space="preserve">  IMG_5093</t>
  </si>
  <si>
    <t xml:space="preserve">  IMG_5094</t>
  </si>
  <si>
    <t xml:space="preserve">  IMG_5095</t>
  </si>
  <si>
    <t xml:space="preserve">  IMG_5096</t>
  </si>
  <si>
    <t xml:space="preserve">  IMG_5098</t>
  </si>
  <si>
    <t xml:space="preserve">  IMG_5099</t>
  </si>
  <si>
    <t xml:space="preserve">  IMG_5100</t>
  </si>
  <si>
    <t xml:space="preserve">  IMG_5101</t>
  </si>
  <si>
    <t xml:space="preserve">  IMG_5102</t>
  </si>
  <si>
    <t xml:space="preserve">  IMG_5103</t>
  </si>
  <si>
    <t xml:space="preserve">  IMG_5104</t>
  </si>
  <si>
    <t xml:space="preserve">  IMG_5106</t>
  </si>
  <si>
    <t xml:space="preserve">  IMG_5105</t>
  </si>
  <si>
    <t>IMG_5108</t>
  </si>
  <si>
    <t>IMG_5109</t>
  </si>
  <si>
    <t>IMG_5110</t>
  </si>
  <si>
    <t>IMG_5111</t>
  </si>
  <si>
    <t>IMG_5112</t>
  </si>
  <si>
    <t>IMG_5113</t>
  </si>
  <si>
    <t>IMG_5114</t>
  </si>
  <si>
    <t>Różnica między masą odpadów z karty 00002/2021/KPO/0049/000000771 
a sumą ładunków z ważenia [Mg]</t>
  </si>
  <si>
    <t>Różnica między masą odpadów z karty 00001/2021/KPO/0049/000000771 
a sumą ładunków z ważenia [Mg]</t>
  </si>
  <si>
    <t xml:space="preserve"> IMG_5152</t>
  </si>
  <si>
    <t xml:space="preserve">zdjęcie
 nazwa pliku </t>
  </si>
  <si>
    <t>zdjęcie nazwa pliku</t>
  </si>
  <si>
    <t>zdjęcie
nazwa pliku</t>
  </si>
  <si>
    <t xml:space="preserve"> IMG_5153</t>
  </si>
  <si>
    <t xml:space="preserve"> IMG_5154</t>
  </si>
  <si>
    <t xml:space="preserve"> IMG_5155</t>
  </si>
  <si>
    <t xml:space="preserve"> IMG_5156</t>
  </si>
  <si>
    <t xml:space="preserve"> IMG_5157</t>
  </si>
  <si>
    <t xml:space="preserve"> IMG_5159</t>
  </si>
  <si>
    <t xml:space="preserve"> IMG_5160</t>
  </si>
  <si>
    <t xml:space="preserve"> IMG_5161</t>
  </si>
  <si>
    <t xml:space="preserve"> IMG_5162</t>
  </si>
  <si>
    <t xml:space="preserve"> IMG_5166</t>
  </si>
  <si>
    <t xml:space="preserve"> IMG_5167</t>
  </si>
  <si>
    <t xml:space="preserve"> IMG_5168</t>
  </si>
  <si>
    <t xml:space="preserve"> IMG_5169</t>
  </si>
  <si>
    <t xml:space="preserve"> IMG_5170</t>
  </si>
  <si>
    <t xml:space="preserve"> IMG_5171</t>
  </si>
  <si>
    <t xml:space="preserve"> IMG_5172</t>
  </si>
  <si>
    <t xml:space="preserve"> IMG_5173</t>
  </si>
  <si>
    <t xml:space="preserve"> IMG_5175</t>
  </si>
  <si>
    <t xml:space="preserve"> IMG_5176</t>
  </si>
  <si>
    <t xml:space="preserve"> IMG_5177</t>
  </si>
  <si>
    <t xml:space="preserve"> IMG_5178</t>
  </si>
  <si>
    <t xml:space="preserve"> IMG_5181</t>
  </si>
  <si>
    <t>IMG_5182</t>
  </si>
  <si>
    <t>IMG_5183</t>
  </si>
  <si>
    <t>IMG_5184</t>
  </si>
  <si>
    <t>IMG_5185</t>
  </si>
  <si>
    <t>IMG_5186</t>
  </si>
  <si>
    <t>IMG_5187</t>
  </si>
  <si>
    <t>IMG_5188</t>
  </si>
  <si>
    <t>IMG_5189</t>
  </si>
  <si>
    <t>IMG_5190</t>
  </si>
  <si>
    <t>IMG_5191</t>
  </si>
  <si>
    <t>IMG_5192</t>
  </si>
  <si>
    <t>IMG_5193</t>
  </si>
  <si>
    <t>IMG_5194</t>
  </si>
  <si>
    <t>IMG_5195</t>
  </si>
  <si>
    <t>IMG_5196</t>
  </si>
  <si>
    <t>IMG_5197</t>
  </si>
  <si>
    <t>IMG_5198</t>
  </si>
  <si>
    <t>IMG_5200</t>
  </si>
  <si>
    <t>IMG_5203</t>
  </si>
  <si>
    <t>IMG_5204</t>
  </si>
  <si>
    <t>IMG_5205</t>
  </si>
  <si>
    <t xml:space="preserve">Zestawienie ładunków - transport 04.05.2021 SMI06429-SMIJM58 </t>
  </si>
  <si>
    <t xml:space="preserve">Zestawienie ładunków - transport 05.05.2021 SMI06429-SMIJM58 </t>
  </si>
  <si>
    <t>Zestawienie ładunków - transport 05.05.2021 SMI02793-SRST712</t>
  </si>
  <si>
    <t>Zestawienie ładunków - transport 06.05.2021 SMI06429-SMIJM58</t>
  </si>
  <si>
    <t>Zestawienie ładunków - transport 06.05.2021 SMI02793-SRST712</t>
  </si>
  <si>
    <t>Zestawienie ładunków - transport 07.05.2021 SMI06429-SMIJM58</t>
  </si>
  <si>
    <t>Zestawienie ładunków - transport 07.05.2021  SMI02793-SRST712</t>
  </si>
  <si>
    <t>Różnica między masą odpadów z karty 00010/2021/KPO/0049/000000771 
a sumą ładunków z ważenia [Mg]</t>
  </si>
  <si>
    <t>Różnica między masą odpadów z karty 00009/2021/KPO/0049/000000771 
a sumą ładunków z ważenia [Mg]</t>
  </si>
  <si>
    <t>Różnica między masą odpadów z karty 00008/2021/KPO/0049/000000771 
a sumą ładunków z ważenia [Mg]</t>
  </si>
  <si>
    <t>Różnica między masą odpadów z karty 00006/2021/KPO/0049/000000771 
a sumą ładunków z ważenia [Mg]</t>
  </si>
  <si>
    <t>Różnica między masą odpadów z karty 00004/2021/KPO/0049/000000771 
a sumą ładunków z ważenia [Mg]</t>
  </si>
  <si>
    <t xml:space="preserve">UN 1263 (1) </t>
  </si>
  <si>
    <r>
      <rPr>
        <b/>
        <sz val="11"/>
        <color theme="1"/>
        <rFont val="Calibri"/>
        <family val="2"/>
        <charset val="238"/>
        <scheme val="minor"/>
      </rPr>
      <t>(2) UN 3088</t>
    </r>
    <r>
      <rPr>
        <sz val="11"/>
        <color theme="1"/>
        <rFont val="Calibri"/>
        <family val="2"/>
        <charset val="238"/>
        <scheme val="minor"/>
      </rPr>
      <t xml:space="preserve"> odpad, materiał samonagrzewający się stły organiczny I.N.O. (częściowo) 4.2, II (D/E)</t>
    </r>
  </si>
  <si>
    <r>
      <t xml:space="preserve">(2) UN 2810 </t>
    </r>
    <r>
      <rPr>
        <sz val="11"/>
        <color theme="1"/>
        <rFont val="Calibri"/>
        <family val="2"/>
        <charset val="238"/>
        <scheme val="minor"/>
      </rPr>
      <t>odpad, materiał trujący ciekły organiczny I.N.O (katalizator), 6.2, II (D/E) zagrażający środowisku</t>
    </r>
  </si>
  <si>
    <r>
      <rPr>
        <b/>
        <sz val="11"/>
        <color theme="1"/>
        <rFont val="Calibri"/>
        <family val="2"/>
        <charset val="238"/>
        <scheme val="minor"/>
      </rPr>
      <t>(2) UN 3082</t>
    </r>
    <r>
      <rPr>
        <sz val="11"/>
        <color theme="1"/>
        <rFont val="Calibri"/>
        <family val="2"/>
        <charset val="238"/>
        <scheme val="minor"/>
      </rPr>
      <t xml:space="preserve"> materiał zagrażający środwisku ciekły I.N.O. (ropopochodne), 9, III (-)</t>
    </r>
  </si>
  <si>
    <t>Osoba odpowiedzialna za ważenie</t>
  </si>
  <si>
    <t>Patryk Wojtuń</t>
  </si>
  <si>
    <t xml:space="preserve">Osoba odpowiedzialna za klasyfikację ADR </t>
  </si>
  <si>
    <t xml:space="preserve">masa 
[kg] </t>
  </si>
  <si>
    <t xml:space="preserve">kwit wagowy 
30.04.2021 SMI06429-SMIJM58 </t>
  </si>
  <si>
    <t>dokument przewozowy
 05.05.2021 SMI06429-SMIJM58  masa 
[kg]</t>
  </si>
  <si>
    <t>kwit wagowy 
04.05.2021 SMI02793-SRST712</t>
  </si>
  <si>
    <t xml:space="preserve">kwit wagowy 
04.05.2021 SMI06429-SMIJM58 </t>
  </si>
  <si>
    <t>kwit wagowy
 05.05.2021 SMI06429-SMIJM58</t>
  </si>
  <si>
    <t>kwit wagowy 
05.05.2021 SMI02793-SRST712</t>
  </si>
  <si>
    <t>kwit wagowy 
06.05.2021  SMI06429-SMIJM58</t>
  </si>
  <si>
    <t xml:space="preserve">dokument przewozowy  04.05.2021 SMI06429-SMIJM58 </t>
  </si>
  <si>
    <t xml:space="preserve">dokument przewozowy 05.05.2021 SMI02793-SRST712 </t>
  </si>
  <si>
    <t xml:space="preserve">dokument przewozowy
06.05.2021 SMI06429-SMIJM58 </t>
  </si>
  <si>
    <t xml:space="preserve">dokument przewozowy
06.05.2021 SMI02793-SRST712 
</t>
  </si>
  <si>
    <t>dokument przewozowy
 07.05.2021 SMI06429-SMIJM58</t>
  </si>
  <si>
    <t>kwit wagowy 
06.05.2021  SMI02793-SRST712</t>
  </si>
  <si>
    <t xml:space="preserve">dokument przewozowy 07.05.2021  SMI02793-SRST712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</si>
</sst>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rgb="FF2C363A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45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/>
    <xf numFmtId="0" fontId="0" fillId="0" borderId="1" xfId="0" applyBorder="1"/>
    <xf numFmtId="0" fontId="0" fillId="0" borderId="1" xfId="0" applyBorder="1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/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 vertical="center"/>
    </xf>
    <xf numFmtId="164" fontId="0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 wrapText="1"/>
    </xf>
    <xf numFmtId="0" fontId="0" fillId="0" borderId="0" xfId="0" applyBorder="1"/>
    <xf numFmtId="164" fontId="2" fillId="0" borderId="0" xfId="0" applyNumberFormat="1" applyFont="1" applyBorder="1"/>
    <xf numFmtId="164" fontId="3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center"/>
    </xf>
    <xf numFmtId="20" fontId="0" fillId="0" borderId="3" xfId="0" applyNumberForma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 vertical="center" wrapText="1"/>
    </xf>
    <xf numFmtId="20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164" fontId="0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vertical="center"/>
    </xf>
    <xf numFmtId="20" fontId="0" fillId="0" borderId="1" xfId="0" applyNumberFormat="1" applyFont="1" applyBorder="1" applyAlignment="1">
      <alignment horizontal="right"/>
    </xf>
    <xf numFmtId="0" fontId="0" fillId="0" borderId="1" xfId="0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/>
    </xf>
    <xf numFmtId="14" fontId="0" fillId="0" borderId="1" xfId="0" applyNumberFormat="1" applyBorder="1" applyAlignment="1">
      <alignment vertical="center"/>
    </xf>
    <xf numFmtId="20" fontId="0" fillId="0" borderId="1" xfId="0" applyNumberForma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2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20" fontId="0" fillId="0" borderId="1" xfId="0" applyNumberFormat="1" applyFont="1" applyBorder="1" applyAlignment="1">
      <alignment horizontal="right"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20" fontId="1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0" borderId="1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right"/>
    </xf>
    <xf numFmtId="0" fontId="0" fillId="0" borderId="8" xfId="0" applyBorder="1" applyAlignment="1">
      <alignment horizontal="right"/>
    </xf>
    <xf numFmtId="0" fontId="0" fillId="0" borderId="5" xfId="0" applyBorder="1" applyAlignment="1">
      <alignment horizontal="right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right" vertical="center"/>
    </xf>
    <xf numFmtId="0" fontId="0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4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20" fontId="0" fillId="0" borderId="2" xfId="0" applyNumberFormat="1" applyFont="1" applyBorder="1" applyAlignment="1">
      <alignment horizontal="center" vertical="center"/>
    </xf>
    <xf numFmtId="20" fontId="0" fillId="0" borderId="3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0" fillId="0" borderId="0" xfId="0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4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tabSelected="1" topLeftCell="A18" zoomScaleNormal="100" workbookViewId="0">
      <selection activeCell="I9" sqref="I9"/>
    </sheetView>
  </sheetViews>
  <sheetFormatPr defaultRowHeight="15"/>
  <cols>
    <col min="1" max="1" width="4.42578125" customWidth="1"/>
    <col min="2" max="2" width="13" customWidth="1"/>
    <col min="3" max="3" width="15.7109375" customWidth="1"/>
    <col min="4" max="4" width="12.28515625" style="2" customWidth="1"/>
    <col min="5" max="5" width="16.140625" style="2" customWidth="1"/>
    <col min="6" max="6" width="14.28515625" style="2" customWidth="1"/>
    <col min="7" max="7" width="14.7109375" style="2" customWidth="1"/>
  </cols>
  <sheetData>
    <row r="1" spans="1:7">
      <c r="A1" s="99" t="s">
        <v>221</v>
      </c>
      <c r="B1" s="99"/>
      <c r="C1" s="99"/>
      <c r="D1" s="99"/>
      <c r="E1" s="99"/>
      <c r="F1" s="99"/>
      <c r="G1" s="99"/>
    </row>
    <row r="2" spans="1:7" ht="38.25" customHeight="1">
      <c r="A2" s="100" t="s">
        <v>67</v>
      </c>
      <c r="B2" s="97" t="s">
        <v>241</v>
      </c>
      <c r="C2" s="102"/>
      <c r="D2" s="98"/>
      <c r="E2" s="97" t="s">
        <v>248</v>
      </c>
      <c r="F2" s="98"/>
      <c r="G2" s="95" t="s">
        <v>175</v>
      </c>
    </row>
    <row r="3" spans="1:7" ht="73.5" customHeight="1">
      <c r="A3" s="101"/>
      <c r="B3" s="36" t="s">
        <v>64</v>
      </c>
      <c r="C3" s="36" t="s">
        <v>65</v>
      </c>
      <c r="D3" s="10" t="s">
        <v>2</v>
      </c>
      <c r="E3" s="86" t="s">
        <v>2</v>
      </c>
      <c r="F3" s="87" t="s">
        <v>69</v>
      </c>
      <c r="G3" s="96"/>
    </row>
    <row r="4" spans="1:7">
      <c r="A4" s="8">
        <v>1</v>
      </c>
      <c r="B4" s="34">
        <v>44316</v>
      </c>
      <c r="C4" s="60">
        <v>0.50555555555555554</v>
      </c>
      <c r="D4" s="8">
        <v>1032</v>
      </c>
      <c r="E4" s="8">
        <v>1032</v>
      </c>
      <c r="F4" s="9" t="s">
        <v>70</v>
      </c>
      <c r="G4" s="76" t="s">
        <v>108</v>
      </c>
    </row>
    <row r="5" spans="1:7">
      <c r="A5" s="8">
        <v>2</v>
      </c>
      <c r="B5" s="34">
        <v>44316</v>
      </c>
      <c r="C5" s="60">
        <v>0.50277777777777777</v>
      </c>
      <c r="D5" s="8">
        <v>1324</v>
      </c>
      <c r="E5" s="8">
        <v>1324</v>
      </c>
      <c r="F5" s="44" t="s">
        <v>76</v>
      </c>
      <c r="G5" s="76" t="s">
        <v>109</v>
      </c>
    </row>
    <row r="6" spans="1:7">
      <c r="A6" s="8">
        <v>3</v>
      </c>
      <c r="B6" s="34">
        <v>44316</v>
      </c>
      <c r="C6" s="60">
        <v>0.5131944444444444</v>
      </c>
      <c r="D6" s="8">
        <v>1132</v>
      </c>
      <c r="E6" s="8">
        <v>1132</v>
      </c>
      <c r="F6" s="44" t="s">
        <v>76</v>
      </c>
      <c r="G6" s="76" t="s">
        <v>111</v>
      </c>
    </row>
    <row r="7" spans="1:7">
      <c r="A7" s="8">
        <v>4</v>
      </c>
      <c r="B7" s="34">
        <v>44316</v>
      </c>
      <c r="C7" s="60">
        <v>0.4916666666666667</v>
      </c>
      <c r="D7" s="8">
        <v>1164</v>
      </c>
      <c r="E7" s="8">
        <v>1164</v>
      </c>
      <c r="F7" s="44" t="s">
        <v>76</v>
      </c>
      <c r="G7" s="76" t="s">
        <v>116</v>
      </c>
    </row>
    <row r="8" spans="1:7">
      <c r="A8" s="8">
        <v>5</v>
      </c>
      <c r="B8" s="34">
        <v>44316</v>
      </c>
      <c r="C8" s="60">
        <v>0.4548611111111111</v>
      </c>
      <c r="D8" s="8">
        <v>1012</v>
      </c>
      <c r="E8" s="8">
        <v>1012</v>
      </c>
      <c r="F8" s="9" t="s">
        <v>76</v>
      </c>
      <c r="G8" s="20" t="s">
        <v>49</v>
      </c>
    </row>
    <row r="9" spans="1:7">
      <c r="A9" s="8">
        <v>6</v>
      </c>
      <c r="B9" s="34">
        <v>44316</v>
      </c>
      <c r="C9" s="60">
        <v>0.5083333333333333</v>
      </c>
      <c r="D9" s="8">
        <v>1288</v>
      </c>
      <c r="E9" s="8">
        <v>1288</v>
      </c>
      <c r="F9" s="9" t="s">
        <v>76</v>
      </c>
      <c r="G9" s="76" t="s">
        <v>110</v>
      </c>
    </row>
    <row r="10" spans="1:7">
      <c r="A10" s="8">
        <v>7</v>
      </c>
      <c r="B10" s="34">
        <v>44316</v>
      </c>
      <c r="C10" s="60">
        <v>0.49722222222222223</v>
      </c>
      <c r="D10" s="8">
        <v>430</v>
      </c>
      <c r="E10" s="8">
        <v>430</v>
      </c>
      <c r="F10" s="9" t="s">
        <v>76</v>
      </c>
      <c r="G10" s="76" t="s">
        <v>115</v>
      </c>
    </row>
    <row r="11" spans="1:7">
      <c r="A11" s="8">
        <v>8</v>
      </c>
      <c r="B11" s="34">
        <v>44316</v>
      </c>
      <c r="C11" s="60">
        <v>0.47013888888888888</v>
      </c>
      <c r="D11" s="8">
        <v>1142</v>
      </c>
      <c r="E11" s="8">
        <v>1142</v>
      </c>
      <c r="F11" s="9" t="s">
        <v>76</v>
      </c>
      <c r="G11" s="76" t="s">
        <v>123</v>
      </c>
    </row>
    <row r="12" spans="1:7" ht="33.75">
      <c r="A12" s="8">
        <v>9</v>
      </c>
      <c r="B12" s="66">
        <v>44316</v>
      </c>
      <c r="C12" s="77">
        <v>0.5</v>
      </c>
      <c r="D12" s="74">
        <v>1158</v>
      </c>
      <c r="E12" s="74">
        <v>1158</v>
      </c>
      <c r="F12" s="57" t="s">
        <v>101</v>
      </c>
      <c r="G12" s="76" t="s">
        <v>114</v>
      </c>
    </row>
    <row r="13" spans="1:7" ht="33.75">
      <c r="A13" s="79">
        <v>10</v>
      </c>
      <c r="B13" s="66">
        <v>44316</v>
      </c>
      <c r="C13" s="77">
        <v>0.48749999999999999</v>
      </c>
      <c r="D13" s="74">
        <v>644</v>
      </c>
      <c r="E13" s="74">
        <v>644</v>
      </c>
      <c r="F13" s="57" t="s">
        <v>101</v>
      </c>
      <c r="G13" s="76" t="s">
        <v>117</v>
      </c>
    </row>
    <row r="14" spans="1:7">
      <c r="A14" s="8">
        <v>11</v>
      </c>
      <c r="B14" s="66">
        <v>44316</v>
      </c>
      <c r="C14" s="77">
        <v>0.4826388888888889</v>
      </c>
      <c r="D14" s="74">
        <v>1176</v>
      </c>
      <c r="E14" s="74">
        <v>1176</v>
      </c>
      <c r="F14" s="55" t="s">
        <v>76</v>
      </c>
      <c r="G14" s="76" t="s">
        <v>119</v>
      </c>
    </row>
    <row r="15" spans="1:7">
      <c r="A15" s="8">
        <v>12</v>
      </c>
      <c r="B15" s="66">
        <v>44316</v>
      </c>
      <c r="C15" s="77">
        <v>0.47916666666666669</v>
      </c>
      <c r="D15" s="74">
        <v>1172</v>
      </c>
      <c r="E15" s="74">
        <v>1172</v>
      </c>
      <c r="F15" s="55" t="s">
        <v>76</v>
      </c>
      <c r="G15" s="76" t="s">
        <v>120</v>
      </c>
    </row>
    <row r="16" spans="1:7">
      <c r="A16" s="8">
        <v>13</v>
      </c>
      <c r="B16" s="66">
        <v>44316</v>
      </c>
      <c r="C16" s="77">
        <v>0.47638888888888892</v>
      </c>
      <c r="D16" s="74">
        <v>1234</v>
      </c>
      <c r="E16" s="74">
        <v>1234</v>
      </c>
      <c r="F16" s="55" t="s">
        <v>76</v>
      </c>
      <c r="G16" s="76" t="s">
        <v>121</v>
      </c>
    </row>
    <row r="17" spans="1:7">
      <c r="A17" s="8">
        <v>14</v>
      </c>
      <c r="B17" s="66">
        <v>44316</v>
      </c>
      <c r="C17" s="77">
        <v>0.47291666666666665</v>
      </c>
      <c r="D17" s="74">
        <v>976</v>
      </c>
      <c r="E17" s="74">
        <v>976</v>
      </c>
      <c r="F17" s="55" t="s">
        <v>76</v>
      </c>
      <c r="G17" s="76" t="s">
        <v>122</v>
      </c>
    </row>
    <row r="18" spans="1:7">
      <c r="A18" s="8">
        <v>15</v>
      </c>
      <c r="B18" s="66">
        <v>44316</v>
      </c>
      <c r="C18" s="77">
        <v>0.46666666666666662</v>
      </c>
      <c r="D18" s="74">
        <v>1296</v>
      </c>
      <c r="E18" s="74">
        <v>1296</v>
      </c>
      <c r="F18" s="55" t="s">
        <v>79</v>
      </c>
      <c r="G18" s="76" t="s">
        <v>124</v>
      </c>
    </row>
    <row r="19" spans="1:7">
      <c r="A19" s="8">
        <v>16</v>
      </c>
      <c r="B19" s="66">
        <v>44316</v>
      </c>
      <c r="C19" s="77">
        <v>0.46249999999999997</v>
      </c>
      <c r="D19" s="74">
        <v>808</v>
      </c>
      <c r="E19" s="74">
        <v>808</v>
      </c>
      <c r="F19" s="55" t="s">
        <v>79</v>
      </c>
      <c r="G19" s="76" t="s">
        <v>126</v>
      </c>
    </row>
    <row r="20" spans="1:7">
      <c r="A20" s="8">
        <v>17</v>
      </c>
      <c r="B20" s="66">
        <v>44316</v>
      </c>
      <c r="C20" s="77">
        <v>0.52083333333333337</v>
      </c>
      <c r="D20" s="74">
        <v>1226</v>
      </c>
      <c r="E20" s="74">
        <v>1226</v>
      </c>
      <c r="F20" s="55" t="s">
        <v>77</v>
      </c>
      <c r="G20" s="78" t="s">
        <v>81</v>
      </c>
    </row>
    <row r="21" spans="1:7">
      <c r="A21" s="8">
        <v>18</v>
      </c>
      <c r="B21" s="66">
        <v>44316</v>
      </c>
      <c r="C21" s="77">
        <v>0.46458333333333335</v>
      </c>
      <c r="D21" s="74">
        <v>1218</v>
      </c>
      <c r="E21" s="74">
        <v>1218</v>
      </c>
      <c r="F21" s="55" t="s">
        <v>78</v>
      </c>
      <c r="G21" s="76" t="s">
        <v>125</v>
      </c>
    </row>
    <row r="22" spans="1:7">
      <c r="A22" s="8">
        <v>19</v>
      </c>
      <c r="B22" s="66">
        <v>44316</v>
      </c>
      <c r="C22" s="77">
        <v>0.51874999999999993</v>
      </c>
      <c r="D22" s="74">
        <v>1070</v>
      </c>
      <c r="E22" s="74">
        <v>1070</v>
      </c>
      <c r="F22" s="55" t="s">
        <v>79</v>
      </c>
      <c r="G22" s="76" t="s">
        <v>113</v>
      </c>
    </row>
    <row r="23" spans="1:7">
      <c r="A23" s="8">
        <v>20</v>
      </c>
      <c r="B23" s="66">
        <v>44316</v>
      </c>
      <c r="C23" s="77">
        <v>0.51597222222222217</v>
      </c>
      <c r="D23" s="74">
        <v>1096</v>
      </c>
      <c r="E23" s="74">
        <v>1096</v>
      </c>
      <c r="F23" s="55" t="s">
        <v>79</v>
      </c>
      <c r="G23" s="76" t="s">
        <v>112</v>
      </c>
    </row>
    <row r="24" spans="1:7">
      <c r="A24" s="8">
        <v>21</v>
      </c>
      <c r="B24" s="66">
        <v>44316</v>
      </c>
      <c r="C24" s="77">
        <v>0.46111111111111108</v>
      </c>
      <c r="D24" s="74">
        <v>1192</v>
      </c>
      <c r="E24" s="74">
        <v>1192</v>
      </c>
      <c r="F24" s="55" t="s">
        <v>76</v>
      </c>
      <c r="G24" s="76" t="s">
        <v>127</v>
      </c>
    </row>
    <row r="25" spans="1:7">
      <c r="A25" s="8">
        <v>22</v>
      </c>
      <c r="B25" s="66">
        <v>44316</v>
      </c>
      <c r="C25" s="77">
        <v>0.53194444444444444</v>
      </c>
      <c r="D25" s="74">
        <v>1010</v>
      </c>
      <c r="E25" s="74">
        <v>1010</v>
      </c>
      <c r="F25" s="55" t="s">
        <v>70</v>
      </c>
      <c r="G25" s="73" t="s">
        <v>49</v>
      </c>
    </row>
    <row r="26" spans="1:7">
      <c r="A26" s="7" t="s">
        <v>53</v>
      </c>
      <c r="B26" s="66">
        <v>44316</v>
      </c>
      <c r="C26" s="77">
        <v>0.48680555555555555</v>
      </c>
      <c r="D26" s="74">
        <v>90</v>
      </c>
      <c r="E26" s="74">
        <v>90</v>
      </c>
      <c r="F26" s="55" t="s">
        <v>80</v>
      </c>
      <c r="G26" s="76" t="s">
        <v>118</v>
      </c>
    </row>
    <row r="27" spans="1:7">
      <c r="A27" s="6" t="s">
        <v>0</v>
      </c>
      <c r="B27" s="6"/>
      <c r="C27" s="6"/>
      <c r="D27" s="8">
        <f>SUM(D4:D26)</f>
        <v>23890</v>
      </c>
      <c r="E27" s="8">
        <f>SUM(E4:E26)</f>
        <v>23890</v>
      </c>
      <c r="F27"/>
      <c r="G27"/>
    </row>
    <row r="28" spans="1:7">
      <c r="A28" s="6" t="s">
        <v>1</v>
      </c>
      <c r="B28" s="6"/>
      <c r="C28" s="6"/>
      <c r="D28" s="62">
        <f>D27/1000</f>
        <v>23.89</v>
      </c>
      <c r="E28" s="62">
        <f>E27/1000</f>
        <v>23.89</v>
      </c>
      <c r="F28"/>
      <c r="G28"/>
    </row>
    <row r="29" spans="1:7">
      <c r="A29" s="13" t="s">
        <v>5</v>
      </c>
      <c r="B29" s="13"/>
      <c r="C29" s="13"/>
      <c r="D29" s="62">
        <v>23.89</v>
      </c>
      <c r="E29" s="62">
        <v>23.89</v>
      </c>
      <c r="F29"/>
      <c r="G29"/>
    </row>
    <row r="30" spans="1:7" ht="37.5" customHeight="1">
      <c r="A30" s="103" t="s">
        <v>173</v>
      </c>
      <c r="B30" s="103"/>
      <c r="C30" s="103"/>
      <c r="D30" s="58">
        <f>D29-D28</f>
        <v>0</v>
      </c>
      <c r="E30" s="58">
        <f>E28-E29</f>
        <v>0</v>
      </c>
      <c r="F30"/>
      <c r="G30"/>
    </row>
    <row r="31" spans="1:7">
      <c r="A31" t="s">
        <v>102</v>
      </c>
    </row>
    <row r="32" spans="1:7">
      <c r="A32" s="104" t="s">
        <v>84</v>
      </c>
      <c r="B32" s="104"/>
      <c r="C32" s="104"/>
      <c r="D32" s="104"/>
      <c r="E32" s="104"/>
      <c r="F32" s="104"/>
      <c r="G32" s="104"/>
    </row>
    <row r="33" spans="1:7" ht="31.5" customHeight="1">
      <c r="A33" s="106" t="s">
        <v>85</v>
      </c>
      <c r="B33" s="106"/>
      <c r="C33" s="106"/>
      <c r="D33" s="106"/>
      <c r="E33" s="106"/>
      <c r="F33" s="106"/>
      <c r="G33" s="106"/>
    </row>
    <row r="34" spans="1:7" ht="27" customHeight="1">
      <c r="A34" s="105" t="s">
        <v>86</v>
      </c>
      <c r="B34" s="105"/>
      <c r="C34" s="105"/>
      <c r="D34" s="105"/>
      <c r="E34" s="105"/>
      <c r="F34" s="105"/>
      <c r="G34" s="105"/>
    </row>
    <row r="35" spans="1:7" ht="30.75" customHeight="1">
      <c r="A35" s="105" t="s">
        <v>87</v>
      </c>
      <c r="B35" s="105"/>
      <c r="C35" s="105"/>
      <c r="D35" s="105"/>
      <c r="E35" s="105"/>
      <c r="F35" s="105"/>
      <c r="G35" s="105"/>
    </row>
    <row r="36" spans="1:7" ht="32.25" customHeight="1">
      <c r="A36" s="105" t="s">
        <v>103</v>
      </c>
      <c r="B36" s="105"/>
      <c r="C36" s="105"/>
      <c r="D36" s="105"/>
      <c r="E36" s="105"/>
      <c r="F36" s="105"/>
      <c r="G36" s="105"/>
    </row>
    <row r="37" spans="1:7" ht="15" customHeight="1">
      <c r="A37" s="105" t="s">
        <v>88</v>
      </c>
      <c r="B37" s="105"/>
      <c r="C37" s="105"/>
      <c r="D37" s="105"/>
      <c r="E37" s="105"/>
      <c r="F37" s="105"/>
      <c r="G37" s="105"/>
    </row>
    <row r="38" spans="1:7" ht="15" customHeight="1">
      <c r="A38" s="89"/>
      <c r="B38" s="89"/>
      <c r="C38" s="89"/>
      <c r="D38" s="89"/>
      <c r="E38" s="89"/>
      <c r="F38" s="89"/>
      <c r="G38" s="89"/>
    </row>
    <row r="39" spans="1:7" ht="15" customHeight="1">
      <c r="A39" s="105" t="s">
        <v>237</v>
      </c>
      <c r="B39" s="105"/>
      <c r="C39" s="105"/>
      <c r="D39" s="105"/>
      <c r="E39" s="105"/>
      <c r="F39" s="89" t="s">
        <v>238</v>
      </c>
      <c r="G39" s="89"/>
    </row>
    <row r="40" spans="1:7">
      <c r="A40" s="104" t="s">
        <v>239</v>
      </c>
      <c r="B40" s="104"/>
      <c r="C40" s="104"/>
      <c r="D40" s="104"/>
      <c r="E40" s="104"/>
      <c r="F40" t="s">
        <v>72</v>
      </c>
      <c r="G40"/>
    </row>
    <row r="41" spans="1:7">
      <c r="A41" s="104" t="s">
        <v>73</v>
      </c>
      <c r="B41" s="104"/>
      <c r="C41" s="104"/>
      <c r="D41" s="104"/>
      <c r="E41" s="104"/>
      <c r="F41" t="s">
        <v>74</v>
      </c>
      <c r="G41"/>
    </row>
  </sheetData>
  <mergeCells count="15">
    <mergeCell ref="A30:C30"/>
    <mergeCell ref="A41:E41"/>
    <mergeCell ref="A36:G36"/>
    <mergeCell ref="A37:G37"/>
    <mergeCell ref="A32:G32"/>
    <mergeCell ref="A33:G33"/>
    <mergeCell ref="A34:G34"/>
    <mergeCell ref="A35:G35"/>
    <mergeCell ref="A40:E40"/>
    <mergeCell ref="A39:E39"/>
    <mergeCell ref="E2:F2"/>
    <mergeCell ref="A1:G1"/>
    <mergeCell ref="A2:A3"/>
    <mergeCell ref="B2:D2"/>
    <mergeCell ref="G2:G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zoomScaleSheetLayoutView="82" workbookViewId="0">
      <selection activeCell="F3" sqref="F3"/>
    </sheetView>
  </sheetViews>
  <sheetFormatPr defaultRowHeight="15"/>
  <cols>
    <col min="1" max="1" width="5.28515625" customWidth="1"/>
    <col min="2" max="2" width="12.5703125" customWidth="1"/>
    <col min="3" max="3" width="14.85546875" customWidth="1"/>
    <col min="4" max="5" width="12.140625" customWidth="1"/>
    <col min="6" max="6" width="15.42578125" customWidth="1"/>
    <col min="7" max="7" width="13.28515625" style="38" customWidth="1"/>
  </cols>
  <sheetData>
    <row r="1" spans="1:7">
      <c r="A1" s="99" t="s">
        <v>222</v>
      </c>
      <c r="B1" s="99"/>
      <c r="C1" s="99"/>
      <c r="D1" s="99"/>
      <c r="E1" s="99"/>
      <c r="F1" s="99"/>
      <c r="G1" s="99"/>
    </row>
    <row r="2" spans="1:7" ht="29.25" customHeight="1">
      <c r="A2" s="107" t="s">
        <v>68</v>
      </c>
      <c r="B2" s="97" t="s">
        <v>244</v>
      </c>
      <c r="C2" s="102"/>
      <c r="D2" s="98"/>
      <c r="E2" s="97" t="s">
        <v>242</v>
      </c>
      <c r="F2" s="98"/>
      <c r="G2" s="95" t="s">
        <v>175</v>
      </c>
    </row>
    <row r="3" spans="1:7" ht="78.75" customHeight="1">
      <c r="A3" s="107"/>
      <c r="B3" s="50" t="s">
        <v>64</v>
      </c>
      <c r="C3" s="50" t="s">
        <v>65</v>
      </c>
      <c r="D3" s="51" t="s">
        <v>2</v>
      </c>
      <c r="E3" s="91" t="s">
        <v>2</v>
      </c>
      <c r="F3" s="86" t="s">
        <v>69</v>
      </c>
      <c r="G3" s="96"/>
    </row>
    <row r="4" spans="1:7">
      <c r="A4" s="54">
        <v>48</v>
      </c>
      <c r="B4" s="63">
        <v>44320</v>
      </c>
      <c r="C4" s="64">
        <v>0.58472222222222225</v>
      </c>
      <c r="D4" s="11">
        <v>856</v>
      </c>
      <c r="E4" s="11">
        <v>856</v>
      </c>
      <c r="F4" s="54" t="s">
        <v>70</v>
      </c>
      <c r="G4" s="65" t="s">
        <v>149</v>
      </c>
    </row>
    <row r="5" spans="1:7">
      <c r="A5" s="54">
        <v>49</v>
      </c>
      <c r="B5" s="63">
        <v>44320</v>
      </c>
      <c r="C5" s="64">
        <v>0.58611111111111114</v>
      </c>
      <c r="D5" s="11">
        <v>1130</v>
      </c>
      <c r="E5" s="11">
        <v>1130</v>
      </c>
      <c r="F5" s="54" t="s">
        <v>70</v>
      </c>
      <c r="G5" s="65" t="s">
        <v>150</v>
      </c>
    </row>
    <row r="6" spans="1:7">
      <c r="A6" s="54">
        <v>50</v>
      </c>
      <c r="B6" s="63">
        <v>44320</v>
      </c>
      <c r="C6" s="64">
        <v>0.58819444444444446</v>
      </c>
      <c r="D6" s="11">
        <v>1032</v>
      </c>
      <c r="E6" s="11">
        <v>1032</v>
      </c>
      <c r="F6" s="54" t="s">
        <v>70</v>
      </c>
      <c r="G6" s="65" t="s">
        <v>151</v>
      </c>
    </row>
    <row r="7" spans="1:7">
      <c r="A7" s="54">
        <v>51</v>
      </c>
      <c r="B7" s="63">
        <v>44320</v>
      </c>
      <c r="C7" s="64">
        <v>0.59375</v>
      </c>
      <c r="D7" s="11">
        <v>966</v>
      </c>
      <c r="E7" s="11">
        <v>966</v>
      </c>
      <c r="F7" s="54" t="s">
        <v>70</v>
      </c>
      <c r="G7" s="65" t="s">
        <v>152</v>
      </c>
    </row>
    <row r="8" spans="1:7">
      <c r="A8" s="54">
        <v>52</v>
      </c>
      <c r="B8" s="63">
        <v>44320</v>
      </c>
      <c r="C8" s="64">
        <v>0.59583333333333333</v>
      </c>
      <c r="D8" s="11">
        <v>1058</v>
      </c>
      <c r="E8" s="11">
        <v>1058</v>
      </c>
      <c r="F8" s="54" t="s">
        <v>70</v>
      </c>
      <c r="G8" s="65" t="s">
        <v>153</v>
      </c>
    </row>
    <row r="9" spans="1:7" ht="33.75">
      <c r="A9" s="54">
        <v>53</v>
      </c>
      <c r="B9" s="63">
        <v>44320</v>
      </c>
      <c r="C9" s="83">
        <v>0.59791666666666665</v>
      </c>
      <c r="D9" s="11">
        <v>660</v>
      </c>
      <c r="E9" s="11">
        <v>660</v>
      </c>
      <c r="F9" s="57" t="s">
        <v>101</v>
      </c>
      <c r="G9" s="65" t="s">
        <v>49</v>
      </c>
    </row>
    <row r="10" spans="1:7" ht="33.75">
      <c r="A10" s="54">
        <v>54</v>
      </c>
      <c r="B10" s="63">
        <v>44320</v>
      </c>
      <c r="C10" s="64">
        <v>0.60347222222222219</v>
      </c>
      <c r="D10" s="11">
        <v>954</v>
      </c>
      <c r="E10" s="11">
        <v>954</v>
      </c>
      <c r="F10" s="57" t="s">
        <v>101</v>
      </c>
      <c r="G10" s="65" t="s">
        <v>154</v>
      </c>
    </row>
    <row r="11" spans="1:7">
      <c r="A11" s="54">
        <v>55</v>
      </c>
      <c r="B11" s="63">
        <v>44320</v>
      </c>
      <c r="C11" s="64">
        <v>0.60486111111111118</v>
      </c>
      <c r="D11" s="11">
        <v>774</v>
      </c>
      <c r="E11" s="11">
        <v>774</v>
      </c>
      <c r="F11" s="54" t="s">
        <v>70</v>
      </c>
      <c r="G11" s="65" t="s">
        <v>155</v>
      </c>
    </row>
    <row r="12" spans="1:7">
      <c r="A12" s="54">
        <v>56</v>
      </c>
      <c r="B12" s="63">
        <v>44320</v>
      </c>
      <c r="C12" s="64">
        <v>0.60625000000000007</v>
      </c>
      <c r="D12" s="11">
        <v>472</v>
      </c>
      <c r="E12" s="11">
        <v>472</v>
      </c>
      <c r="F12" s="54" t="s">
        <v>89</v>
      </c>
      <c r="G12" s="65" t="s">
        <v>156</v>
      </c>
    </row>
    <row r="13" spans="1:7">
      <c r="A13" s="54">
        <v>57</v>
      </c>
      <c r="B13" s="63">
        <v>44320</v>
      </c>
      <c r="C13" s="64">
        <v>0.60833333333333328</v>
      </c>
      <c r="D13" s="11">
        <v>370</v>
      </c>
      <c r="E13" s="11">
        <v>370</v>
      </c>
      <c r="F13" s="54" t="s">
        <v>89</v>
      </c>
      <c r="G13" s="65" t="s">
        <v>157</v>
      </c>
    </row>
    <row r="14" spans="1:7">
      <c r="A14" s="54">
        <v>58</v>
      </c>
      <c r="B14" s="63">
        <v>44320</v>
      </c>
      <c r="C14" s="64">
        <v>0.60902777777777783</v>
      </c>
      <c r="D14" s="11">
        <v>782</v>
      </c>
      <c r="E14" s="11">
        <v>782</v>
      </c>
      <c r="F14" s="54" t="s">
        <v>70</v>
      </c>
      <c r="G14" s="65" t="s">
        <v>158</v>
      </c>
    </row>
    <row r="15" spans="1:7">
      <c r="A15" s="54">
        <v>59</v>
      </c>
      <c r="B15" s="63">
        <v>44320</v>
      </c>
      <c r="C15" s="64">
        <v>0.61041666666666672</v>
      </c>
      <c r="D15" s="11">
        <v>894</v>
      </c>
      <c r="E15" s="11">
        <v>894</v>
      </c>
      <c r="F15" s="54" t="s">
        <v>70</v>
      </c>
      <c r="G15" s="65" t="s">
        <v>159</v>
      </c>
    </row>
    <row r="16" spans="1:7" ht="33.75">
      <c r="A16" s="54">
        <v>60</v>
      </c>
      <c r="B16" s="63">
        <v>44320</v>
      </c>
      <c r="C16" s="64">
        <v>0.61249999999999993</v>
      </c>
      <c r="D16" s="11">
        <v>1024</v>
      </c>
      <c r="E16" s="11">
        <v>1024</v>
      </c>
      <c r="F16" s="57" t="s">
        <v>101</v>
      </c>
      <c r="G16" s="65" t="s">
        <v>160</v>
      </c>
    </row>
    <row r="17" spans="1:7" ht="33.75">
      <c r="A17" s="54">
        <v>61</v>
      </c>
      <c r="B17" s="63">
        <v>44320</v>
      </c>
      <c r="C17" s="64">
        <v>0.61388888888888882</v>
      </c>
      <c r="D17" s="11">
        <v>1224</v>
      </c>
      <c r="E17" s="11">
        <v>1224</v>
      </c>
      <c r="F17" s="57" t="s">
        <v>101</v>
      </c>
      <c r="G17" s="65" t="s">
        <v>161</v>
      </c>
    </row>
    <row r="18" spans="1:7">
      <c r="A18" s="54">
        <v>62</v>
      </c>
      <c r="B18" s="63">
        <v>44320</v>
      </c>
      <c r="C18" s="64">
        <v>0.6166666666666667</v>
      </c>
      <c r="D18" s="11">
        <v>1166</v>
      </c>
      <c r="E18" s="11">
        <v>1166</v>
      </c>
      <c r="F18" s="54" t="s">
        <v>70</v>
      </c>
      <c r="G18" s="65" t="s">
        <v>162</v>
      </c>
    </row>
    <row r="19" spans="1:7">
      <c r="A19" s="54">
        <v>63</v>
      </c>
      <c r="B19" s="63">
        <v>44320</v>
      </c>
      <c r="C19" s="64">
        <v>0.62222222222222223</v>
      </c>
      <c r="D19" s="11">
        <v>980</v>
      </c>
      <c r="E19" s="11">
        <v>980</v>
      </c>
      <c r="F19" s="54" t="s">
        <v>75</v>
      </c>
      <c r="G19" s="65" t="s">
        <v>163</v>
      </c>
    </row>
    <row r="20" spans="1:7">
      <c r="A20" s="54">
        <v>64</v>
      </c>
      <c r="B20" s="63">
        <v>44320</v>
      </c>
      <c r="C20" s="64">
        <v>0.62083333333333335</v>
      </c>
      <c r="D20" s="11">
        <v>1288</v>
      </c>
      <c r="E20" s="11">
        <v>1288</v>
      </c>
      <c r="F20" s="54" t="s">
        <v>75</v>
      </c>
      <c r="G20" s="65" t="s">
        <v>164</v>
      </c>
    </row>
    <row r="21" spans="1:7">
      <c r="A21" s="54">
        <v>65</v>
      </c>
      <c r="B21" s="63">
        <v>44320</v>
      </c>
      <c r="C21" s="64">
        <v>0.6430555555555556</v>
      </c>
      <c r="D21" s="11">
        <v>442</v>
      </c>
      <c r="E21" s="11">
        <v>442</v>
      </c>
      <c r="F21" s="54" t="s">
        <v>70</v>
      </c>
      <c r="G21" s="65" t="s">
        <v>165</v>
      </c>
    </row>
    <row r="22" spans="1:7">
      <c r="A22" s="54">
        <v>66</v>
      </c>
      <c r="B22" s="63">
        <v>44320</v>
      </c>
      <c r="C22" s="64">
        <v>0.64444444444444449</v>
      </c>
      <c r="D22" s="11">
        <v>450</v>
      </c>
      <c r="E22" s="11">
        <v>450</v>
      </c>
      <c r="F22" s="54" t="s">
        <v>70</v>
      </c>
      <c r="G22" s="65" t="s">
        <v>166</v>
      </c>
    </row>
    <row r="23" spans="1:7">
      <c r="A23" s="54">
        <v>67</v>
      </c>
      <c r="B23" s="63">
        <v>44320</v>
      </c>
      <c r="C23" s="64">
        <v>0.65277777777777779</v>
      </c>
      <c r="D23" s="11">
        <v>1620</v>
      </c>
      <c r="E23" s="11">
        <v>1620</v>
      </c>
      <c r="F23" s="54" t="s">
        <v>70</v>
      </c>
      <c r="G23" s="65" t="s">
        <v>167</v>
      </c>
    </row>
    <row r="24" spans="1:7">
      <c r="A24" s="54">
        <v>68</v>
      </c>
      <c r="B24" s="63">
        <v>44320</v>
      </c>
      <c r="C24" s="64">
        <v>0.65486111111111112</v>
      </c>
      <c r="D24" s="11">
        <v>1120</v>
      </c>
      <c r="E24" s="11">
        <v>1120</v>
      </c>
      <c r="F24" s="54" t="s">
        <v>70</v>
      </c>
      <c r="G24" s="65" t="s">
        <v>168</v>
      </c>
    </row>
    <row r="25" spans="1:7">
      <c r="A25" s="54">
        <v>69</v>
      </c>
      <c r="B25" s="63">
        <v>44320</v>
      </c>
      <c r="C25" s="64">
        <v>0.65555555555555556</v>
      </c>
      <c r="D25" s="11">
        <v>1120</v>
      </c>
      <c r="E25" s="11">
        <v>1120</v>
      </c>
      <c r="F25" s="54" t="s">
        <v>70</v>
      </c>
      <c r="G25" s="65" t="s">
        <v>169</v>
      </c>
    </row>
    <row r="26" spans="1:7">
      <c r="A26" s="54">
        <v>70</v>
      </c>
      <c r="B26" s="63">
        <v>44320</v>
      </c>
      <c r="C26" s="64">
        <v>0.65763888888888888</v>
      </c>
      <c r="D26" s="11">
        <v>1066</v>
      </c>
      <c r="E26" s="11">
        <v>1066</v>
      </c>
      <c r="F26" s="54" t="s">
        <v>70</v>
      </c>
      <c r="G26" s="65" t="s">
        <v>170</v>
      </c>
    </row>
    <row r="27" spans="1:7" ht="33.75">
      <c r="A27" s="54">
        <v>71</v>
      </c>
      <c r="B27" s="63">
        <v>44320</v>
      </c>
      <c r="C27" s="64">
        <v>0.65833333333333333</v>
      </c>
      <c r="D27" s="11">
        <v>1088</v>
      </c>
      <c r="E27" s="11">
        <v>1088</v>
      </c>
      <c r="F27" s="57" t="s">
        <v>101</v>
      </c>
      <c r="G27" s="65" t="s">
        <v>171</v>
      </c>
    </row>
    <row r="28" spans="1:7">
      <c r="A28" s="108" t="s">
        <v>0</v>
      </c>
      <c r="B28" s="109"/>
      <c r="C28" s="110"/>
      <c r="D28" s="6">
        <f>SUM(D4:D27)</f>
        <v>22536</v>
      </c>
      <c r="E28" s="6">
        <f>SUM(E4:E27)</f>
        <v>22536</v>
      </c>
    </row>
    <row r="29" spans="1:7">
      <c r="A29" s="108" t="s">
        <v>1</v>
      </c>
      <c r="B29" s="109"/>
      <c r="C29" s="110"/>
      <c r="D29" s="14">
        <f>D28/1000</f>
        <v>22.536000000000001</v>
      </c>
      <c r="E29" s="14">
        <f>E28/1000</f>
        <v>22.536000000000001</v>
      </c>
    </row>
    <row r="30" spans="1:7">
      <c r="A30" s="112" t="s">
        <v>6</v>
      </c>
      <c r="B30" s="113"/>
      <c r="C30" s="114"/>
      <c r="D30" s="14">
        <v>22.536000000000001</v>
      </c>
      <c r="E30" s="14">
        <v>22.536000000000001</v>
      </c>
    </row>
    <row r="31" spans="1:7" ht="43.5" customHeight="1">
      <c r="A31" s="103" t="s">
        <v>172</v>
      </c>
      <c r="B31" s="103"/>
      <c r="C31" s="103"/>
      <c r="D31" s="59">
        <f>D30-D29</f>
        <v>0</v>
      </c>
      <c r="E31" s="59">
        <f>E30-E29</f>
        <v>0</v>
      </c>
    </row>
    <row r="33" spans="1:7" ht="15" customHeight="1">
      <c r="A33" s="104" t="s">
        <v>90</v>
      </c>
      <c r="B33" s="104"/>
      <c r="C33" s="104"/>
      <c r="D33" s="104"/>
      <c r="E33" s="104"/>
      <c r="F33" s="104"/>
    </row>
    <row r="34" spans="1:7">
      <c r="A34" s="111" t="s">
        <v>91</v>
      </c>
      <c r="B34" s="104"/>
      <c r="C34" s="104"/>
      <c r="D34" s="104"/>
      <c r="E34" s="104"/>
      <c r="F34" s="104"/>
      <c r="G34" s="104"/>
    </row>
    <row r="35" spans="1:7" ht="15" customHeight="1">
      <c r="A35" s="106" t="s">
        <v>92</v>
      </c>
      <c r="B35" s="106"/>
      <c r="C35" s="106"/>
      <c r="D35" s="106"/>
      <c r="E35" s="106"/>
      <c r="F35" s="106"/>
      <c r="G35" s="106"/>
    </row>
    <row r="36" spans="1:7" ht="29.25" customHeight="1">
      <c r="A36" s="53"/>
      <c r="B36" s="53"/>
      <c r="C36" s="53"/>
      <c r="D36" s="53"/>
      <c r="E36" s="53"/>
      <c r="F36" s="53"/>
      <c r="G36" s="80"/>
    </row>
    <row r="37" spans="1:7" ht="15" customHeight="1">
      <c r="A37" s="105" t="s">
        <v>237</v>
      </c>
      <c r="B37" s="105"/>
      <c r="C37" s="105"/>
      <c r="D37" s="105"/>
      <c r="E37" s="105"/>
      <c r="F37" s="89" t="s">
        <v>238</v>
      </c>
    </row>
    <row r="38" spans="1:7">
      <c r="A38" s="104" t="s">
        <v>239</v>
      </c>
      <c r="B38" s="104"/>
      <c r="C38" s="104"/>
      <c r="D38" s="104"/>
      <c r="E38" s="104"/>
      <c r="F38" t="s">
        <v>72</v>
      </c>
    </row>
    <row r="39" spans="1:7">
      <c r="A39" s="104" t="s">
        <v>73</v>
      </c>
      <c r="B39" s="104"/>
      <c r="C39" s="104"/>
      <c r="D39" s="104"/>
      <c r="E39" s="104"/>
      <c r="F39" t="s">
        <v>74</v>
      </c>
    </row>
  </sheetData>
  <mergeCells count="15">
    <mergeCell ref="A1:G1"/>
    <mergeCell ref="B2:D2"/>
    <mergeCell ref="G2:G3"/>
    <mergeCell ref="A39:E39"/>
    <mergeCell ref="E2:F2"/>
    <mergeCell ref="A35:G35"/>
    <mergeCell ref="A37:E37"/>
    <mergeCell ref="A2:A3"/>
    <mergeCell ref="A31:C31"/>
    <mergeCell ref="A38:E38"/>
    <mergeCell ref="A28:C28"/>
    <mergeCell ref="A29:C29"/>
    <mergeCell ref="A33:F33"/>
    <mergeCell ref="A34:G34"/>
    <mergeCell ref="A30:C30"/>
  </mergeCells>
  <pageMargins left="0.7" right="0.7" top="0.75" bottom="0.75" header="0.3" footer="0.3"/>
  <pageSetup paperSize="9" scale="88"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31" zoomScaleNormal="100" workbookViewId="0">
      <selection activeCell="E52" sqref="E52"/>
    </sheetView>
  </sheetViews>
  <sheetFormatPr defaultRowHeight="15"/>
  <cols>
    <col min="1" max="1" width="5.7109375" customWidth="1"/>
    <col min="2" max="2" width="14.5703125" customWidth="1"/>
    <col min="3" max="3" width="11.7109375" customWidth="1"/>
    <col min="4" max="4" width="13" customWidth="1"/>
    <col min="5" max="5" width="12.5703125" customWidth="1"/>
    <col min="6" max="6" width="14.28515625" customWidth="1"/>
    <col min="7" max="7" width="12" customWidth="1"/>
  </cols>
  <sheetData>
    <row r="1" spans="1:8">
      <c r="A1" s="99" t="s">
        <v>223</v>
      </c>
      <c r="B1" s="99"/>
      <c r="C1" s="99"/>
      <c r="D1" s="99"/>
      <c r="E1" s="99"/>
      <c r="F1" s="99"/>
      <c r="G1" s="99"/>
    </row>
    <row r="2" spans="1:8" ht="36" customHeight="1">
      <c r="A2" s="100" t="s">
        <v>68</v>
      </c>
      <c r="B2" s="97" t="s">
        <v>243</v>
      </c>
      <c r="C2" s="102"/>
      <c r="D2" s="98"/>
      <c r="E2" s="97" t="s">
        <v>249</v>
      </c>
      <c r="F2" s="98"/>
      <c r="G2" s="95" t="s">
        <v>176</v>
      </c>
    </row>
    <row r="3" spans="1:8" ht="81.75" customHeight="1">
      <c r="A3" s="101"/>
      <c r="B3" s="40" t="s">
        <v>64</v>
      </c>
      <c r="C3" s="40" t="s">
        <v>65</v>
      </c>
      <c r="D3" s="86" t="s">
        <v>240</v>
      </c>
      <c r="E3" s="86" t="s">
        <v>240</v>
      </c>
      <c r="F3" s="87" t="s">
        <v>69</v>
      </c>
      <c r="G3" s="96"/>
    </row>
    <row r="4" spans="1:8">
      <c r="A4" s="61">
        <v>25</v>
      </c>
      <c r="B4" s="66">
        <v>44316</v>
      </c>
      <c r="C4" s="67">
        <v>0.44791666666666669</v>
      </c>
      <c r="D4" s="68">
        <v>1030</v>
      </c>
      <c r="E4" s="68">
        <v>1030</v>
      </c>
      <c r="F4" s="25" t="s">
        <v>94</v>
      </c>
      <c r="G4" s="73" t="s">
        <v>50</v>
      </c>
    </row>
    <row r="5" spans="1:8" ht="33.75">
      <c r="A5" s="61">
        <v>26</v>
      </c>
      <c r="B5" s="66">
        <v>44316</v>
      </c>
      <c r="C5" s="67">
        <v>0.45069444444444445</v>
      </c>
      <c r="D5" s="68">
        <v>704</v>
      </c>
      <c r="E5" s="68">
        <v>704</v>
      </c>
      <c r="F5" s="57" t="s">
        <v>101</v>
      </c>
      <c r="G5" s="73" t="s">
        <v>128</v>
      </c>
    </row>
    <row r="6" spans="1:8">
      <c r="A6" s="61">
        <v>27</v>
      </c>
      <c r="B6" s="66">
        <v>44320</v>
      </c>
      <c r="C6" s="67">
        <v>0.51666666666666672</v>
      </c>
      <c r="D6" s="61">
        <v>1380</v>
      </c>
      <c r="E6" s="61">
        <v>1380</v>
      </c>
      <c r="F6" s="55" t="s">
        <v>76</v>
      </c>
      <c r="G6" s="73" t="s">
        <v>51</v>
      </c>
    </row>
    <row r="7" spans="1:8">
      <c r="A7" s="61">
        <v>28</v>
      </c>
      <c r="B7" s="66">
        <v>44320</v>
      </c>
      <c r="C7" s="67">
        <v>0.51874999999999993</v>
      </c>
      <c r="D7" s="61">
        <v>1762</v>
      </c>
      <c r="E7" s="61">
        <v>1762</v>
      </c>
      <c r="F7" s="55" t="s">
        <v>76</v>
      </c>
      <c r="G7" s="73" t="s">
        <v>129</v>
      </c>
    </row>
    <row r="8" spans="1:8">
      <c r="A8" s="61">
        <v>29</v>
      </c>
      <c r="B8" s="66">
        <v>44320</v>
      </c>
      <c r="C8" s="67">
        <v>0.52083333333333337</v>
      </c>
      <c r="D8" s="61">
        <v>846</v>
      </c>
      <c r="E8" s="61">
        <v>846</v>
      </c>
      <c r="F8" s="55" t="s">
        <v>76</v>
      </c>
      <c r="G8" s="73" t="s">
        <v>130</v>
      </c>
      <c r="H8" s="23"/>
    </row>
    <row r="9" spans="1:8">
      <c r="A9" s="117" t="s">
        <v>93</v>
      </c>
      <c r="B9" s="66">
        <v>44320</v>
      </c>
      <c r="C9" s="125">
        <v>0.52361111111111114</v>
      </c>
      <c r="D9" s="127">
        <v>2716</v>
      </c>
      <c r="E9" s="117">
        <v>2716</v>
      </c>
      <c r="F9" s="116" t="s">
        <v>76</v>
      </c>
      <c r="G9" s="100" t="s">
        <v>131</v>
      </c>
    </row>
    <row r="10" spans="1:8">
      <c r="A10" s="118"/>
      <c r="B10" s="66">
        <v>44320</v>
      </c>
      <c r="C10" s="126"/>
      <c r="D10" s="127"/>
      <c r="E10" s="118"/>
      <c r="F10" s="115"/>
      <c r="G10" s="115"/>
    </row>
    <row r="11" spans="1:8">
      <c r="A11" s="61">
        <v>32</v>
      </c>
      <c r="B11" s="66">
        <v>44320</v>
      </c>
      <c r="C11" s="67">
        <v>0.52916666666666667</v>
      </c>
      <c r="D11" s="61">
        <v>860</v>
      </c>
      <c r="E11" s="61">
        <v>860</v>
      </c>
      <c r="F11" s="55" t="s">
        <v>95</v>
      </c>
      <c r="G11" s="73" t="s">
        <v>132</v>
      </c>
    </row>
    <row r="12" spans="1:8">
      <c r="A12" s="61">
        <v>33</v>
      </c>
      <c r="B12" s="66">
        <v>44320</v>
      </c>
      <c r="C12" s="67">
        <v>0.53055555555555556</v>
      </c>
      <c r="D12" s="61">
        <v>818</v>
      </c>
      <c r="E12" s="61">
        <v>818</v>
      </c>
      <c r="F12" s="55" t="s">
        <v>95</v>
      </c>
      <c r="G12" s="73" t="s">
        <v>133</v>
      </c>
    </row>
    <row r="13" spans="1:8">
      <c r="A13" s="61">
        <v>34</v>
      </c>
      <c r="B13" s="66">
        <v>44320</v>
      </c>
      <c r="C13" s="67">
        <v>0.53333333333333333</v>
      </c>
      <c r="D13" s="61">
        <v>454</v>
      </c>
      <c r="E13" s="61">
        <v>454</v>
      </c>
      <c r="F13" s="55" t="s">
        <v>95</v>
      </c>
      <c r="G13" s="73" t="s">
        <v>134</v>
      </c>
    </row>
    <row r="14" spans="1:8">
      <c r="A14" s="61">
        <v>35</v>
      </c>
      <c r="B14" s="66">
        <v>44320</v>
      </c>
      <c r="C14" s="67">
        <v>0.53611111111111109</v>
      </c>
      <c r="D14" s="61">
        <v>998</v>
      </c>
      <c r="E14" s="61">
        <v>998</v>
      </c>
      <c r="F14" s="55" t="s">
        <v>95</v>
      </c>
      <c r="G14" s="73" t="s">
        <v>135</v>
      </c>
    </row>
    <row r="15" spans="1:8" ht="33.75">
      <c r="A15" s="61">
        <v>36</v>
      </c>
      <c r="B15" s="66">
        <v>44320</v>
      </c>
      <c r="C15" s="67">
        <v>0.53749999999999998</v>
      </c>
      <c r="D15" s="61">
        <v>850</v>
      </c>
      <c r="E15" s="61">
        <v>850</v>
      </c>
      <c r="F15" s="57" t="s">
        <v>101</v>
      </c>
      <c r="G15" s="73" t="s">
        <v>136</v>
      </c>
    </row>
    <row r="16" spans="1:8">
      <c r="A16" s="61">
        <v>37</v>
      </c>
      <c r="B16" s="66">
        <v>44320</v>
      </c>
      <c r="C16" s="67">
        <v>0.54236111111111118</v>
      </c>
      <c r="D16" s="61">
        <v>686</v>
      </c>
      <c r="E16" s="61">
        <v>686</v>
      </c>
      <c r="F16" s="55" t="s">
        <v>95</v>
      </c>
      <c r="G16" s="73" t="s">
        <v>137</v>
      </c>
    </row>
    <row r="17" spans="1:7">
      <c r="A17" s="61">
        <v>38</v>
      </c>
      <c r="B17" s="66">
        <v>44320</v>
      </c>
      <c r="C17" s="67">
        <v>0.55138888888888882</v>
      </c>
      <c r="D17" s="61">
        <v>700</v>
      </c>
      <c r="E17" s="61">
        <v>700</v>
      </c>
      <c r="F17" s="55" t="s">
        <v>95</v>
      </c>
      <c r="G17" s="73" t="s">
        <v>138</v>
      </c>
    </row>
    <row r="18" spans="1:7">
      <c r="A18" s="61">
        <v>39</v>
      </c>
      <c r="B18" s="66">
        <v>44320</v>
      </c>
      <c r="C18" s="67">
        <v>0.55277777777777781</v>
      </c>
      <c r="D18" s="61">
        <v>734</v>
      </c>
      <c r="E18" s="61">
        <v>734</v>
      </c>
      <c r="F18" s="55" t="s">
        <v>95</v>
      </c>
      <c r="G18" s="73" t="s">
        <v>139</v>
      </c>
    </row>
    <row r="19" spans="1:7">
      <c r="A19" s="61">
        <v>40</v>
      </c>
      <c r="B19" s="66">
        <v>44320</v>
      </c>
      <c r="C19" s="67">
        <v>0.5541666666666667</v>
      </c>
      <c r="D19" s="61">
        <v>848</v>
      </c>
      <c r="E19" s="61">
        <v>848</v>
      </c>
      <c r="F19" s="55" t="s">
        <v>95</v>
      </c>
      <c r="G19" s="73" t="s">
        <v>140</v>
      </c>
    </row>
    <row r="20" spans="1:7">
      <c r="A20" s="61">
        <v>41</v>
      </c>
      <c r="B20" s="66">
        <v>44320</v>
      </c>
      <c r="C20" s="67">
        <v>0.56180555555555556</v>
      </c>
      <c r="D20" s="61">
        <v>1124</v>
      </c>
      <c r="E20" s="61">
        <v>1124</v>
      </c>
      <c r="F20" s="55" t="s">
        <v>76</v>
      </c>
      <c r="G20" s="73" t="s">
        <v>141</v>
      </c>
    </row>
    <row r="21" spans="1:7">
      <c r="A21" s="61" t="s">
        <v>54</v>
      </c>
      <c r="B21" s="66">
        <v>44320</v>
      </c>
      <c r="C21" s="67">
        <v>0.56319444444444444</v>
      </c>
      <c r="D21" s="61">
        <v>1042</v>
      </c>
      <c r="E21" s="61">
        <v>1042</v>
      </c>
      <c r="F21" s="55" t="s">
        <v>76</v>
      </c>
      <c r="G21" s="73" t="s">
        <v>142</v>
      </c>
    </row>
    <row r="22" spans="1:7" ht="33.75">
      <c r="A22" s="61">
        <v>43</v>
      </c>
      <c r="B22" s="66">
        <v>44320</v>
      </c>
      <c r="C22" s="67">
        <v>0.56527777777777777</v>
      </c>
      <c r="D22" s="61">
        <v>1002</v>
      </c>
      <c r="E22" s="61">
        <v>1002</v>
      </c>
      <c r="F22" s="57" t="s">
        <v>101</v>
      </c>
      <c r="G22" s="73" t="s">
        <v>143</v>
      </c>
    </row>
    <row r="23" spans="1:7" ht="33.75">
      <c r="A23" s="61">
        <v>44</v>
      </c>
      <c r="B23" s="66">
        <v>44320</v>
      </c>
      <c r="C23" s="67">
        <v>0.56805555555555554</v>
      </c>
      <c r="D23" s="61">
        <v>954</v>
      </c>
      <c r="E23" s="61">
        <v>954</v>
      </c>
      <c r="F23" s="57" t="s">
        <v>101</v>
      </c>
      <c r="G23" s="73" t="s">
        <v>144</v>
      </c>
    </row>
    <row r="24" spans="1:7" ht="33.75">
      <c r="A24" s="61">
        <v>45</v>
      </c>
      <c r="B24" s="66">
        <v>44320</v>
      </c>
      <c r="C24" s="67">
        <v>0.57013888888888886</v>
      </c>
      <c r="D24" s="61">
        <v>1040</v>
      </c>
      <c r="E24" s="61">
        <v>1040</v>
      </c>
      <c r="F24" s="57" t="s">
        <v>101</v>
      </c>
      <c r="G24" s="73" t="s">
        <v>145</v>
      </c>
    </row>
    <row r="25" spans="1:7">
      <c r="A25" s="61">
        <v>46</v>
      </c>
      <c r="B25" s="66">
        <v>44320</v>
      </c>
      <c r="C25" s="67">
        <v>0.57430555555555551</v>
      </c>
      <c r="D25" s="61">
        <v>1160</v>
      </c>
      <c r="E25" s="61">
        <v>1160</v>
      </c>
      <c r="F25" s="55" t="s">
        <v>76</v>
      </c>
      <c r="G25" s="73" t="s">
        <v>146</v>
      </c>
    </row>
    <row r="26" spans="1:7">
      <c r="A26" s="61">
        <v>47</v>
      </c>
      <c r="B26" s="66">
        <v>44320</v>
      </c>
      <c r="C26" s="67">
        <v>0.57638888888888895</v>
      </c>
      <c r="D26" s="61">
        <v>1300</v>
      </c>
      <c r="E26" s="61">
        <v>1300</v>
      </c>
      <c r="F26" s="55" t="s">
        <v>96</v>
      </c>
      <c r="G26" s="73" t="s">
        <v>147</v>
      </c>
    </row>
    <row r="27" spans="1:7">
      <c r="A27" s="108" t="s">
        <v>0</v>
      </c>
      <c r="B27" s="109"/>
      <c r="C27" s="110"/>
      <c r="D27" s="7">
        <f>SUM(D4:D26)</f>
        <v>23008</v>
      </c>
      <c r="E27" s="7">
        <f>SUM(E4:E26)</f>
        <v>23008</v>
      </c>
    </row>
    <row r="28" spans="1:7">
      <c r="A28" s="108" t="s">
        <v>1</v>
      </c>
      <c r="B28" s="109"/>
      <c r="C28" s="110"/>
      <c r="D28" s="69">
        <f>D27/1000</f>
        <v>23.007999999999999</v>
      </c>
      <c r="E28" s="69">
        <f>E27/1000</f>
        <v>23.007999999999999</v>
      </c>
    </row>
    <row r="29" spans="1:7">
      <c r="A29" s="119" t="s">
        <v>7</v>
      </c>
      <c r="B29" s="120"/>
      <c r="C29" s="121"/>
      <c r="D29" s="62">
        <v>23.02</v>
      </c>
      <c r="E29" s="62">
        <v>23.02</v>
      </c>
    </row>
    <row r="30" spans="1:7" ht="43.5" customHeight="1">
      <c r="A30" s="122" t="s">
        <v>232</v>
      </c>
      <c r="B30" s="123"/>
      <c r="C30" s="124"/>
      <c r="D30" s="18">
        <f>D29-D28</f>
        <v>1.2000000000000455E-2</v>
      </c>
      <c r="E30" s="18">
        <f>E29-E28</f>
        <v>1.2000000000000455E-2</v>
      </c>
    </row>
    <row r="32" spans="1:7">
      <c r="A32" t="s">
        <v>62</v>
      </c>
      <c r="G32" s="5"/>
    </row>
    <row r="33" spans="1:7">
      <c r="A33" t="s">
        <v>55</v>
      </c>
    </row>
    <row r="34" spans="1:7">
      <c r="A34" s="128" t="s">
        <v>97</v>
      </c>
      <c r="B34" s="128"/>
      <c r="C34" s="128"/>
      <c r="D34" s="128"/>
      <c r="E34" s="128"/>
      <c r="F34" s="128"/>
      <c r="G34" s="128"/>
    </row>
    <row r="35" spans="1:7">
      <c r="A35" s="132" t="s">
        <v>98</v>
      </c>
      <c r="B35" s="132"/>
      <c r="C35" s="132"/>
      <c r="D35" s="132"/>
      <c r="E35" s="132"/>
      <c r="F35" s="132"/>
      <c r="G35" s="132"/>
    </row>
    <row r="36" spans="1:7">
      <c r="A36" s="129" t="s">
        <v>99</v>
      </c>
      <c r="B36" s="128"/>
      <c r="C36" s="128"/>
      <c r="D36" s="128"/>
      <c r="E36" s="128"/>
      <c r="F36" s="128"/>
      <c r="G36" s="128"/>
    </row>
    <row r="37" spans="1:7" ht="15" customHeight="1">
      <c r="A37" s="130" t="s">
        <v>148</v>
      </c>
      <c r="B37" s="131"/>
      <c r="C37" s="131"/>
      <c r="D37" s="131"/>
      <c r="E37" s="131"/>
      <c r="F37" s="131"/>
      <c r="G37" s="131"/>
    </row>
    <row r="39" spans="1:7" ht="15" customHeight="1">
      <c r="A39" s="105" t="s">
        <v>237</v>
      </c>
      <c r="B39" s="105"/>
      <c r="C39" s="105"/>
      <c r="D39" s="105"/>
      <c r="E39" s="105"/>
      <c r="F39" s="89" t="s">
        <v>238</v>
      </c>
    </row>
    <row r="40" spans="1:7">
      <c r="A40" s="104" t="s">
        <v>239</v>
      </c>
      <c r="B40" s="104"/>
      <c r="C40" s="104"/>
      <c r="D40" s="104"/>
      <c r="E40" s="104"/>
      <c r="F40" t="s">
        <v>72</v>
      </c>
    </row>
    <row r="41" spans="1:7">
      <c r="A41" s="104" t="s">
        <v>73</v>
      </c>
      <c r="B41" s="104"/>
      <c r="C41" s="104"/>
      <c r="D41" s="104"/>
      <c r="E41" s="104"/>
      <c r="F41" t="s">
        <v>74</v>
      </c>
    </row>
  </sheetData>
  <mergeCells count="22">
    <mergeCell ref="A40:E40"/>
    <mergeCell ref="A34:G34"/>
    <mergeCell ref="A36:G36"/>
    <mergeCell ref="A37:G37"/>
    <mergeCell ref="A39:E39"/>
    <mergeCell ref="A35:G35"/>
    <mergeCell ref="A41:E41"/>
    <mergeCell ref="E2:F2"/>
    <mergeCell ref="G9:G10"/>
    <mergeCell ref="A1:G1"/>
    <mergeCell ref="A27:C27"/>
    <mergeCell ref="G2:G3"/>
    <mergeCell ref="F9:F10"/>
    <mergeCell ref="E9:E10"/>
    <mergeCell ref="A28:C28"/>
    <mergeCell ref="A29:C29"/>
    <mergeCell ref="A30:C30"/>
    <mergeCell ref="A2:A3"/>
    <mergeCell ref="C9:C10"/>
    <mergeCell ref="B2:D2"/>
    <mergeCell ref="A9:A10"/>
    <mergeCell ref="D9:D10"/>
  </mergeCells>
  <pageMargins left="0.7" right="0.7" top="0.75" bottom="0.75" header="0.3" footer="0.3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opLeftCell="A19" zoomScaleNormal="100" workbookViewId="0">
      <selection activeCell="A36" sqref="A36:F38"/>
    </sheetView>
  </sheetViews>
  <sheetFormatPr defaultRowHeight="15"/>
  <cols>
    <col min="1" max="1" width="5" customWidth="1"/>
    <col min="2" max="2" width="14.28515625" customWidth="1"/>
    <col min="3" max="3" width="15.42578125" customWidth="1"/>
    <col min="4" max="4" width="10.7109375" style="38" customWidth="1"/>
    <col min="5" max="5" width="12.140625" style="38" customWidth="1"/>
    <col min="6" max="6" width="16.7109375" customWidth="1"/>
    <col min="7" max="7" width="13.140625" customWidth="1"/>
  </cols>
  <sheetData>
    <row r="1" spans="1:7">
      <c r="A1" s="99" t="s">
        <v>224</v>
      </c>
      <c r="B1" s="99"/>
      <c r="C1" s="99"/>
      <c r="D1" s="99"/>
      <c r="E1" s="99"/>
      <c r="F1" s="99"/>
      <c r="G1" s="99"/>
    </row>
    <row r="2" spans="1:7" ht="34.5" customHeight="1">
      <c r="A2" s="100" t="s">
        <v>66</v>
      </c>
      <c r="B2" s="97" t="s">
        <v>245</v>
      </c>
      <c r="C2" s="102"/>
      <c r="D2" s="98"/>
      <c r="E2" s="97" t="s">
        <v>250</v>
      </c>
      <c r="F2" s="98"/>
      <c r="G2" s="95" t="s">
        <v>177</v>
      </c>
    </row>
    <row r="3" spans="1:7" ht="69.75" customHeight="1">
      <c r="A3" s="101"/>
      <c r="B3" s="22" t="s">
        <v>64</v>
      </c>
      <c r="C3" s="22" t="s">
        <v>65</v>
      </c>
      <c r="D3" s="12" t="s">
        <v>2</v>
      </c>
      <c r="E3" s="91" t="s">
        <v>2</v>
      </c>
      <c r="F3" s="93" t="s">
        <v>69</v>
      </c>
      <c r="G3" s="96"/>
    </row>
    <row r="4" spans="1:7">
      <c r="A4" s="54">
        <v>2</v>
      </c>
      <c r="B4" s="70">
        <v>44321</v>
      </c>
      <c r="C4" s="71">
        <v>0.53472222222222221</v>
      </c>
      <c r="D4" s="54">
        <v>1054</v>
      </c>
      <c r="E4" s="88">
        <v>1054</v>
      </c>
      <c r="F4" s="52" t="s">
        <v>70</v>
      </c>
      <c r="G4" s="73" t="s">
        <v>174</v>
      </c>
    </row>
    <row r="5" spans="1:7">
      <c r="A5" s="54">
        <v>4</v>
      </c>
      <c r="B5" s="70">
        <v>44321</v>
      </c>
      <c r="C5" s="71">
        <v>0.54791666666666672</v>
      </c>
      <c r="D5" s="54">
        <v>294</v>
      </c>
      <c r="E5" s="54">
        <v>294</v>
      </c>
      <c r="F5" s="52" t="s">
        <v>70</v>
      </c>
      <c r="G5" s="73" t="s">
        <v>178</v>
      </c>
    </row>
    <row r="6" spans="1:7" ht="33.75">
      <c r="A6" s="54">
        <v>5</v>
      </c>
      <c r="B6" s="70">
        <v>44321</v>
      </c>
      <c r="C6" s="71">
        <v>0.5493055555555556</v>
      </c>
      <c r="D6" s="54">
        <v>546</v>
      </c>
      <c r="E6" s="54">
        <v>546</v>
      </c>
      <c r="F6" s="57" t="s">
        <v>101</v>
      </c>
      <c r="G6" s="73" t="s">
        <v>179</v>
      </c>
    </row>
    <row r="7" spans="1:7">
      <c r="A7" s="54">
        <v>6</v>
      </c>
      <c r="B7" s="70">
        <v>44321</v>
      </c>
      <c r="C7" s="71">
        <v>0.55069444444444449</v>
      </c>
      <c r="D7" s="54">
        <v>840</v>
      </c>
      <c r="E7" s="54">
        <v>840</v>
      </c>
      <c r="F7" s="52" t="s">
        <v>70</v>
      </c>
      <c r="G7" s="73" t="s">
        <v>180</v>
      </c>
    </row>
    <row r="8" spans="1:7">
      <c r="A8" s="54">
        <v>7</v>
      </c>
      <c r="B8" s="70">
        <v>44321</v>
      </c>
      <c r="C8" s="71">
        <v>0.55347222222222225</v>
      </c>
      <c r="D8" s="54">
        <v>796</v>
      </c>
      <c r="E8" s="54">
        <v>796</v>
      </c>
      <c r="F8" s="52" t="s">
        <v>70</v>
      </c>
      <c r="G8" s="73" t="s">
        <v>181</v>
      </c>
    </row>
    <row r="9" spans="1:7">
      <c r="A9" s="54">
        <v>8</v>
      </c>
      <c r="B9" s="70">
        <v>44321</v>
      </c>
      <c r="C9" s="71">
        <v>0.55625000000000002</v>
      </c>
      <c r="D9" s="55">
        <v>970</v>
      </c>
      <c r="E9" s="55">
        <v>970</v>
      </c>
      <c r="F9" s="52" t="s">
        <v>70</v>
      </c>
      <c r="G9" s="73" t="s">
        <v>182</v>
      </c>
    </row>
    <row r="10" spans="1:7">
      <c r="A10" s="54">
        <v>9</v>
      </c>
      <c r="B10" s="70">
        <v>44321</v>
      </c>
      <c r="C10" s="71">
        <v>0.56180555555555556</v>
      </c>
      <c r="D10" s="55">
        <v>1146</v>
      </c>
      <c r="E10" s="55">
        <v>1146</v>
      </c>
      <c r="F10" s="52" t="s">
        <v>70</v>
      </c>
      <c r="G10" s="73" t="s">
        <v>183</v>
      </c>
    </row>
    <row r="11" spans="1:7">
      <c r="A11" s="54">
        <v>10</v>
      </c>
      <c r="B11" s="70">
        <v>44321</v>
      </c>
      <c r="C11" s="71">
        <v>0.56458333333333333</v>
      </c>
      <c r="D11" s="54">
        <v>1042</v>
      </c>
      <c r="E11" s="54">
        <v>1042</v>
      </c>
      <c r="F11" s="52" t="s">
        <v>70</v>
      </c>
      <c r="G11" s="73" t="s">
        <v>184</v>
      </c>
    </row>
    <row r="12" spans="1:7" ht="33.75">
      <c r="A12" s="54">
        <v>11</v>
      </c>
      <c r="B12" s="70">
        <v>44321</v>
      </c>
      <c r="C12" s="71">
        <v>0.56666666666666665</v>
      </c>
      <c r="D12" s="54">
        <v>1668</v>
      </c>
      <c r="E12" s="54">
        <v>1668</v>
      </c>
      <c r="F12" s="57" t="s">
        <v>101</v>
      </c>
      <c r="G12" s="73" t="s">
        <v>185</v>
      </c>
    </row>
    <row r="13" spans="1:7">
      <c r="A13" s="54">
        <v>12</v>
      </c>
      <c r="B13" s="70">
        <v>44321</v>
      </c>
      <c r="C13" s="71">
        <v>0.56874999999999998</v>
      </c>
      <c r="D13" s="54">
        <v>1052</v>
      </c>
      <c r="E13" s="54">
        <v>1052</v>
      </c>
      <c r="F13" s="52" t="s">
        <v>70</v>
      </c>
      <c r="G13" s="73" t="s">
        <v>186</v>
      </c>
    </row>
    <row r="14" spans="1:7" ht="33.75">
      <c r="A14" s="54">
        <v>13</v>
      </c>
      <c r="B14" s="70">
        <v>44321</v>
      </c>
      <c r="C14" s="71">
        <v>0.57152777777777775</v>
      </c>
      <c r="D14" s="54">
        <v>1716</v>
      </c>
      <c r="E14" s="54">
        <v>1716</v>
      </c>
      <c r="F14" s="57" t="s">
        <v>101</v>
      </c>
      <c r="G14" s="73" t="s">
        <v>187</v>
      </c>
    </row>
    <row r="15" spans="1:7">
      <c r="A15" s="54">
        <v>14</v>
      </c>
      <c r="B15" s="70">
        <v>44321</v>
      </c>
      <c r="C15" s="71">
        <v>0.57430555555555551</v>
      </c>
      <c r="D15" s="54">
        <v>1098</v>
      </c>
      <c r="E15" s="54">
        <v>1098</v>
      </c>
      <c r="F15" s="54" t="s">
        <v>70</v>
      </c>
      <c r="G15" s="73" t="s">
        <v>188</v>
      </c>
    </row>
    <row r="16" spans="1:7">
      <c r="A16" s="54">
        <v>15</v>
      </c>
      <c r="B16" s="70">
        <v>44321</v>
      </c>
      <c r="C16" s="71">
        <v>0.57638888888888895</v>
      </c>
      <c r="D16" s="54">
        <v>1030</v>
      </c>
      <c r="E16" s="54">
        <v>1030</v>
      </c>
      <c r="F16" s="54" t="s">
        <v>70</v>
      </c>
      <c r="G16" s="73" t="s">
        <v>189</v>
      </c>
    </row>
    <row r="17" spans="1:7">
      <c r="A17" s="54">
        <v>16</v>
      </c>
      <c r="B17" s="70">
        <v>44321</v>
      </c>
      <c r="C17" s="71">
        <v>0.59236111111111112</v>
      </c>
      <c r="D17" s="54">
        <v>992</v>
      </c>
      <c r="E17" s="54">
        <v>992</v>
      </c>
      <c r="F17" s="54" t="s">
        <v>70</v>
      </c>
      <c r="G17" s="73" t="s">
        <v>190</v>
      </c>
    </row>
    <row r="18" spans="1:7">
      <c r="A18" s="54">
        <v>17</v>
      </c>
      <c r="B18" s="70">
        <v>44321</v>
      </c>
      <c r="C18" s="71">
        <v>0.59583333333333333</v>
      </c>
      <c r="D18" s="54">
        <v>796</v>
      </c>
      <c r="E18" s="54">
        <v>796</v>
      </c>
      <c r="F18" s="54" t="s">
        <v>70</v>
      </c>
      <c r="G18" s="73" t="s">
        <v>191</v>
      </c>
    </row>
    <row r="19" spans="1:7">
      <c r="A19" s="54">
        <v>18</v>
      </c>
      <c r="B19" s="70">
        <v>44321</v>
      </c>
      <c r="C19" s="71">
        <v>0.6</v>
      </c>
      <c r="D19" s="54">
        <v>614</v>
      </c>
      <c r="E19" s="54">
        <v>614</v>
      </c>
      <c r="F19" s="54" t="s">
        <v>76</v>
      </c>
      <c r="G19" s="73" t="s">
        <v>192</v>
      </c>
    </row>
    <row r="20" spans="1:7" ht="33.75">
      <c r="A20" s="54" t="s">
        <v>56</v>
      </c>
      <c r="B20" s="70">
        <v>44321</v>
      </c>
      <c r="C20" s="71">
        <v>0.6020833333333333</v>
      </c>
      <c r="D20" s="55">
        <v>880</v>
      </c>
      <c r="E20" s="54">
        <v>880</v>
      </c>
      <c r="F20" s="57" t="s">
        <v>101</v>
      </c>
      <c r="G20" s="73" t="s">
        <v>193</v>
      </c>
    </row>
    <row r="21" spans="1:7">
      <c r="A21" s="54">
        <v>20</v>
      </c>
      <c r="B21" s="70">
        <v>44321</v>
      </c>
      <c r="C21" s="71">
        <v>0.60347222222222219</v>
      </c>
      <c r="D21" s="54">
        <v>866</v>
      </c>
      <c r="E21" s="54">
        <v>866</v>
      </c>
      <c r="F21" s="54" t="s">
        <v>70</v>
      </c>
      <c r="G21" s="73" t="s">
        <v>194</v>
      </c>
    </row>
    <row r="22" spans="1:7">
      <c r="A22" s="54">
        <v>22</v>
      </c>
      <c r="B22" s="70">
        <v>44321</v>
      </c>
      <c r="C22" s="71">
        <v>0.61319444444444449</v>
      </c>
      <c r="D22" s="54">
        <v>910</v>
      </c>
      <c r="E22" s="54">
        <v>910</v>
      </c>
      <c r="F22" s="54" t="s">
        <v>70</v>
      </c>
      <c r="G22" s="73" t="s">
        <v>195</v>
      </c>
    </row>
    <row r="23" spans="1:7">
      <c r="A23" s="54">
        <v>23</v>
      </c>
      <c r="B23" s="70">
        <v>44321</v>
      </c>
      <c r="C23" s="71">
        <v>0.61597222222222225</v>
      </c>
      <c r="D23" s="54">
        <v>590</v>
      </c>
      <c r="E23" s="54">
        <v>590</v>
      </c>
      <c r="F23" s="54" t="s">
        <v>70</v>
      </c>
      <c r="G23" s="73" t="s">
        <v>196</v>
      </c>
    </row>
    <row r="24" spans="1:7">
      <c r="A24" s="54">
        <v>24</v>
      </c>
      <c r="B24" s="70">
        <v>44321</v>
      </c>
      <c r="C24" s="71">
        <v>0.61805555555555558</v>
      </c>
      <c r="D24" s="54">
        <v>762</v>
      </c>
      <c r="E24" s="54">
        <v>762</v>
      </c>
      <c r="F24" s="54" t="s">
        <v>70</v>
      </c>
      <c r="G24" s="73" t="s">
        <v>197</v>
      </c>
    </row>
    <row r="25" spans="1:7" ht="33.75">
      <c r="A25" s="54">
        <v>25</v>
      </c>
      <c r="B25" s="70">
        <v>44321</v>
      </c>
      <c r="C25" s="71">
        <v>0.62083333333333335</v>
      </c>
      <c r="D25" s="54">
        <v>796</v>
      </c>
      <c r="E25" s="54">
        <v>796</v>
      </c>
      <c r="F25" s="57" t="s">
        <v>101</v>
      </c>
      <c r="G25" s="73" t="s">
        <v>198</v>
      </c>
    </row>
    <row r="26" spans="1:7" ht="33.75">
      <c r="A26" s="54">
        <v>26</v>
      </c>
      <c r="B26" s="70">
        <v>44321</v>
      </c>
      <c r="C26" s="71">
        <v>0.62291666666666667</v>
      </c>
      <c r="D26" s="54">
        <v>342</v>
      </c>
      <c r="E26" s="54">
        <v>342</v>
      </c>
      <c r="F26" s="57" t="s">
        <v>101</v>
      </c>
      <c r="G26" s="73" t="s">
        <v>199</v>
      </c>
    </row>
    <row r="27" spans="1:7">
      <c r="A27" s="108" t="s">
        <v>0</v>
      </c>
      <c r="B27" s="109"/>
      <c r="C27" s="110"/>
      <c r="D27" s="12">
        <f>SUM(D4:D26)</f>
        <v>20800</v>
      </c>
      <c r="E27" s="12">
        <f>SUM(E4:E26)</f>
        <v>20800</v>
      </c>
    </row>
    <row r="28" spans="1:7">
      <c r="A28" s="108" t="s">
        <v>1</v>
      </c>
      <c r="B28" s="109"/>
      <c r="C28" s="110"/>
      <c r="D28" s="37">
        <f>D27/1000</f>
        <v>20.8</v>
      </c>
      <c r="E28" s="37">
        <f>E27/1000</f>
        <v>20.8</v>
      </c>
    </row>
    <row r="29" spans="1:7">
      <c r="A29" s="112" t="s">
        <v>8</v>
      </c>
      <c r="B29" s="113"/>
      <c r="C29" s="114"/>
      <c r="D29" s="37">
        <v>20.8</v>
      </c>
      <c r="E29" s="37">
        <v>20.8</v>
      </c>
    </row>
    <row r="30" spans="1:7" ht="39.75" customHeight="1">
      <c r="A30" s="122" t="s">
        <v>231</v>
      </c>
      <c r="B30" s="123"/>
      <c r="C30" s="124"/>
      <c r="D30" s="49">
        <f>D29-D28</f>
        <v>0</v>
      </c>
      <c r="E30" s="49">
        <f>E29-E28</f>
        <v>0</v>
      </c>
    </row>
    <row r="32" spans="1:7">
      <c r="A32" t="s">
        <v>105</v>
      </c>
      <c r="F32" s="39"/>
    </row>
    <row r="33" spans="1:6">
      <c r="A33" s="39" t="s">
        <v>90</v>
      </c>
      <c r="B33" s="39"/>
      <c r="C33" s="39"/>
      <c r="D33" s="39"/>
      <c r="E33" s="39"/>
      <c r="F33" s="24"/>
    </row>
    <row r="34" spans="1:6" ht="29.25" customHeight="1">
      <c r="A34" s="133" t="s">
        <v>235</v>
      </c>
      <c r="B34" s="106"/>
      <c r="C34" s="106"/>
      <c r="D34" s="106"/>
      <c r="E34" s="106"/>
      <c r="F34" s="106"/>
    </row>
    <row r="35" spans="1:6" ht="19.5" customHeight="1">
      <c r="A35" s="92"/>
      <c r="B35" s="90"/>
      <c r="C35" s="90"/>
      <c r="D35" s="90"/>
      <c r="E35" s="90"/>
      <c r="F35" s="90"/>
    </row>
    <row r="36" spans="1:6">
      <c r="A36" s="105" t="s">
        <v>237</v>
      </c>
      <c r="B36" s="105"/>
      <c r="C36" s="105"/>
      <c r="D36" s="105"/>
      <c r="E36" s="105"/>
      <c r="F36" s="89" t="s">
        <v>238</v>
      </c>
    </row>
    <row r="37" spans="1:6">
      <c r="A37" s="104" t="s">
        <v>239</v>
      </c>
      <c r="B37" s="104"/>
      <c r="C37" s="104"/>
      <c r="D37" s="104"/>
      <c r="E37" s="104"/>
      <c r="F37" t="s">
        <v>72</v>
      </c>
    </row>
    <row r="38" spans="1:6">
      <c r="A38" s="104" t="s">
        <v>73</v>
      </c>
      <c r="B38" s="104"/>
      <c r="C38" s="104"/>
      <c r="D38" s="104"/>
      <c r="E38" s="104"/>
      <c r="F38" t="s">
        <v>74</v>
      </c>
    </row>
  </sheetData>
  <mergeCells count="13">
    <mergeCell ref="A38:E38"/>
    <mergeCell ref="A36:E36"/>
    <mergeCell ref="A37:E37"/>
    <mergeCell ref="A1:G1"/>
    <mergeCell ref="A2:A3"/>
    <mergeCell ref="B2:D2"/>
    <mergeCell ref="G2:G3"/>
    <mergeCell ref="A30:C30"/>
    <mergeCell ref="A29:C29"/>
    <mergeCell ref="A28:C28"/>
    <mergeCell ref="A27:C27"/>
    <mergeCell ref="A34:F34"/>
    <mergeCell ref="E2:F2"/>
  </mergeCells>
  <pageMargins left="0.7" right="0.7" top="0.75" bottom="0.75" header="0.3" footer="0.3"/>
  <pageSetup paperSize="9" scale="9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25" zoomScaleNormal="100" workbookViewId="0">
      <selection activeCell="D47" sqref="D47"/>
    </sheetView>
  </sheetViews>
  <sheetFormatPr defaultRowHeight="15"/>
  <cols>
    <col min="1" max="1" width="5.140625" style="81" customWidth="1"/>
    <col min="2" max="2" width="13.5703125" customWidth="1"/>
    <col min="3" max="3" width="12.140625" customWidth="1"/>
    <col min="4" max="5" width="13.85546875" customWidth="1"/>
    <col min="6" max="6" width="16.140625" customWidth="1"/>
    <col min="7" max="7" width="15.42578125" style="81" customWidth="1"/>
    <col min="8" max="8" width="36.42578125" customWidth="1"/>
  </cols>
  <sheetData>
    <row r="1" spans="1:8">
      <c r="A1" s="99" t="s">
        <v>225</v>
      </c>
      <c r="B1" s="99"/>
      <c r="C1" s="99"/>
      <c r="D1" s="99"/>
      <c r="E1" s="99"/>
      <c r="F1" s="99"/>
      <c r="G1" s="99"/>
    </row>
    <row r="2" spans="1:8" ht="30" customHeight="1">
      <c r="A2" s="100" t="s">
        <v>68</v>
      </c>
      <c r="B2" s="134" t="s">
        <v>246</v>
      </c>
      <c r="C2" s="135"/>
      <c r="D2" s="136"/>
      <c r="E2" s="97" t="s">
        <v>251</v>
      </c>
      <c r="F2" s="98"/>
      <c r="G2" s="95" t="s">
        <v>177</v>
      </c>
    </row>
    <row r="3" spans="1:8" ht="75" customHeight="1">
      <c r="A3" s="101"/>
      <c r="B3" s="21" t="s">
        <v>64</v>
      </c>
      <c r="C3" s="32" t="s">
        <v>65</v>
      </c>
      <c r="D3" s="21" t="s">
        <v>82</v>
      </c>
      <c r="E3" s="85" t="s">
        <v>82</v>
      </c>
      <c r="F3" s="94" t="s">
        <v>69</v>
      </c>
      <c r="G3" s="96"/>
    </row>
    <row r="4" spans="1:8">
      <c r="A4" s="11">
        <v>27</v>
      </c>
      <c r="B4" s="45">
        <v>44321</v>
      </c>
      <c r="C4" s="46">
        <v>0.62638888888888888</v>
      </c>
      <c r="D4" s="42">
        <v>872</v>
      </c>
      <c r="E4" s="41">
        <v>872</v>
      </c>
      <c r="F4" s="31" t="s">
        <v>70</v>
      </c>
      <c r="G4" s="72" t="s">
        <v>200</v>
      </c>
    </row>
    <row r="5" spans="1:8">
      <c r="A5" s="11">
        <v>28</v>
      </c>
      <c r="B5" s="45">
        <v>44321</v>
      </c>
      <c r="C5" s="46">
        <v>0.62847222222222221</v>
      </c>
      <c r="D5" s="42">
        <v>722</v>
      </c>
      <c r="E5" s="41">
        <v>722</v>
      </c>
      <c r="F5" s="31" t="s">
        <v>70</v>
      </c>
      <c r="G5" s="72" t="s">
        <v>201</v>
      </c>
    </row>
    <row r="6" spans="1:8">
      <c r="A6" s="11">
        <v>29</v>
      </c>
      <c r="B6" s="45">
        <v>44321</v>
      </c>
      <c r="C6" s="46">
        <v>0.63055555555555554</v>
      </c>
      <c r="D6" s="42">
        <v>942</v>
      </c>
      <c r="E6" s="41">
        <v>942</v>
      </c>
      <c r="F6" s="31" t="s">
        <v>70</v>
      </c>
      <c r="G6" s="72" t="s">
        <v>202</v>
      </c>
    </row>
    <row r="7" spans="1:8">
      <c r="A7" s="11">
        <v>30</v>
      </c>
      <c r="B7" s="45">
        <v>44321</v>
      </c>
      <c r="C7" s="46">
        <v>0.63194444444444442</v>
      </c>
      <c r="D7" s="42">
        <v>958</v>
      </c>
      <c r="E7" s="41">
        <v>958</v>
      </c>
      <c r="F7" s="31" t="s">
        <v>70</v>
      </c>
      <c r="G7" s="72" t="s">
        <v>203</v>
      </c>
    </row>
    <row r="8" spans="1:8" ht="30">
      <c r="A8" s="47" t="s">
        <v>57</v>
      </c>
      <c r="B8" s="45">
        <v>44321</v>
      </c>
      <c r="C8" s="46">
        <v>0.63541666666666663</v>
      </c>
      <c r="D8" s="42">
        <v>1476</v>
      </c>
      <c r="E8" s="41">
        <v>1476</v>
      </c>
      <c r="F8" s="33" t="s">
        <v>83</v>
      </c>
      <c r="G8" s="72" t="s">
        <v>204</v>
      </c>
    </row>
    <row r="9" spans="1:8" ht="33.75">
      <c r="A9" s="11">
        <v>32</v>
      </c>
      <c r="B9" s="45">
        <v>44321</v>
      </c>
      <c r="C9" s="46">
        <v>0.6381944444444444</v>
      </c>
      <c r="D9" s="42">
        <v>690</v>
      </c>
      <c r="E9" s="41">
        <v>690</v>
      </c>
      <c r="F9" s="57" t="s">
        <v>101</v>
      </c>
      <c r="G9" s="72" t="s">
        <v>205</v>
      </c>
      <c r="H9" s="2"/>
    </row>
    <row r="10" spans="1:8" ht="33.75">
      <c r="A10" s="11">
        <v>33</v>
      </c>
      <c r="B10" s="45">
        <v>44321</v>
      </c>
      <c r="C10" s="46">
        <v>0.64027777777777783</v>
      </c>
      <c r="D10" s="42">
        <v>486</v>
      </c>
      <c r="E10" s="41">
        <v>486</v>
      </c>
      <c r="F10" s="57" t="s">
        <v>101</v>
      </c>
      <c r="G10" s="72" t="s">
        <v>206</v>
      </c>
      <c r="H10" s="2"/>
    </row>
    <row r="11" spans="1:8" ht="17.25">
      <c r="A11" s="47" t="s">
        <v>58</v>
      </c>
      <c r="B11" s="45">
        <v>44321</v>
      </c>
      <c r="C11" s="46">
        <v>0.64166666666666672</v>
      </c>
      <c r="D11" s="42">
        <v>960</v>
      </c>
      <c r="E11" s="41">
        <v>960</v>
      </c>
      <c r="F11" s="31" t="s">
        <v>70</v>
      </c>
      <c r="G11" s="72" t="s">
        <v>207</v>
      </c>
      <c r="H11" s="1"/>
    </row>
    <row r="12" spans="1:8">
      <c r="A12" s="11">
        <v>35</v>
      </c>
      <c r="B12" s="45">
        <v>44321</v>
      </c>
      <c r="C12" s="46">
        <v>0.6430555555555556</v>
      </c>
      <c r="D12" s="42">
        <v>742</v>
      </c>
      <c r="E12" s="41">
        <v>742</v>
      </c>
      <c r="F12" s="31" t="s">
        <v>70</v>
      </c>
      <c r="G12" s="72" t="s">
        <v>208</v>
      </c>
      <c r="H12" s="2"/>
    </row>
    <row r="13" spans="1:8">
      <c r="A13" s="11">
        <v>36</v>
      </c>
      <c r="B13" s="45">
        <v>44321</v>
      </c>
      <c r="C13" s="46">
        <v>0.64444444444444449</v>
      </c>
      <c r="D13" s="42">
        <v>748</v>
      </c>
      <c r="E13" s="41">
        <v>748</v>
      </c>
      <c r="F13" s="31" t="s">
        <v>70</v>
      </c>
      <c r="G13" s="72" t="s">
        <v>209</v>
      </c>
      <c r="H13" s="2"/>
    </row>
    <row r="14" spans="1:8" ht="17.25">
      <c r="A14" s="47" t="s">
        <v>60</v>
      </c>
      <c r="B14" s="45">
        <v>44321</v>
      </c>
      <c r="C14" s="46">
        <v>0.64583333333333337</v>
      </c>
      <c r="D14" s="42">
        <v>564</v>
      </c>
      <c r="E14" s="41">
        <v>564</v>
      </c>
      <c r="F14" s="31" t="s">
        <v>70</v>
      </c>
      <c r="G14" s="72" t="s">
        <v>210</v>
      </c>
    </row>
    <row r="15" spans="1:8">
      <c r="A15" s="11">
        <v>38</v>
      </c>
      <c r="B15" s="45">
        <v>44321</v>
      </c>
      <c r="C15" s="46">
        <v>0.64722222222222225</v>
      </c>
      <c r="D15" s="42">
        <v>2658</v>
      </c>
      <c r="E15" s="41">
        <v>2658</v>
      </c>
      <c r="F15" s="31" t="s">
        <v>70</v>
      </c>
      <c r="G15" s="72" t="s">
        <v>211</v>
      </c>
      <c r="H15" s="2"/>
    </row>
    <row r="16" spans="1:8">
      <c r="A16" s="11">
        <v>39</v>
      </c>
      <c r="B16" s="45">
        <v>44321</v>
      </c>
      <c r="C16" s="46">
        <v>0.65</v>
      </c>
      <c r="D16" s="42">
        <v>1208</v>
      </c>
      <c r="E16" s="41">
        <v>1208</v>
      </c>
      <c r="F16" s="31" t="s">
        <v>75</v>
      </c>
      <c r="G16" s="72" t="s">
        <v>212</v>
      </c>
      <c r="H16" s="2"/>
    </row>
    <row r="17" spans="1:8">
      <c r="A17" s="11">
        <v>40</v>
      </c>
      <c r="B17" s="45">
        <v>44321</v>
      </c>
      <c r="C17" s="46">
        <v>0.65138888888888891</v>
      </c>
      <c r="D17" s="42">
        <v>1088</v>
      </c>
      <c r="E17" s="41">
        <v>1088</v>
      </c>
      <c r="F17" s="31" t="s">
        <v>75</v>
      </c>
      <c r="G17" s="72" t="s">
        <v>213</v>
      </c>
      <c r="H17" s="2"/>
    </row>
    <row r="18" spans="1:8">
      <c r="A18" s="11">
        <v>41</v>
      </c>
      <c r="B18" s="45">
        <v>44321</v>
      </c>
      <c r="C18" s="46">
        <v>0.65347222222222223</v>
      </c>
      <c r="D18" s="42">
        <v>1164</v>
      </c>
      <c r="E18" s="41">
        <v>1164</v>
      </c>
      <c r="F18" s="31" t="s">
        <v>75</v>
      </c>
      <c r="G18" s="72" t="s">
        <v>214</v>
      </c>
    </row>
    <row r="19" spans="1:8">
      <c r="A19" s="11">
        <v>42</v>
      </c>
      <c r="B19" s="45">
        <v>44321</v>
      </c>
      <c r="C19" s="46">
        <v>0.65555555555555556</v>
      </c>
      <c r="D19" s="42">
        <v>1384</v>
      </c>
      <c r="E19" s="41">
        <v>1384</v>
      </c>
      <c r="F19" s="31" t="s">
        <v>75</v>
      </c>
      <c r="G19" s="72" t="s">
        <v>215</v>
      </c>
      <c r="H19" s="2"/>
    </row>
    <row r="20" spans="1:8">
      <c r="A20" s="11">
        <v>43</v>
      </c>
      <c r="B20" s="45">
        <v>44321</v>
      </c>
      <c r="C20" s="46">
        <v>0.6743055555555556</v>
      </c>
      <c r="D20" s="42">
        <v>1050</v>
      </c>
      <c r="E20" s="41">
        <v>1050</v>
      </c>
      <c r="F20" s="31" t="s">
        <v>75</v>
      </c>
      <c r="G20" s="72" t="s">
        <v>216</v>
      </c>
      <c r="H20" s="2"/>
    </row>
    <row r="21" spans="1:8">
      <c r="A21" s="11">
        <v>44</v>
      </c>
      <c r="B21" s="45">
        <v>44321</v>
      </c>
      <c r="C21" s="46">
        <v>0.67569444444444438</v>
      </c>
      <c r="D21" s="42">
        <v>1086</v>
      </c>
      <c r="E21" s="41">
        <v>1086</v>
      </c>
      <c r="F21" s="31" t="s">
        <v>75</v>
      </c>
      <c r="G21" s="72" t="s">
        <v>217</v>
      </c>
      <c r="H21" s="2"/>
    </row>
    <row r="22" spans="1:8" ht="17.25">
      <c r="A22" s="47" t="s">
        <v>61</v>
      </c>
      <c r="B22" s="45">
        <v>44321</v>
      </c>
      <c r="C22" s="46">
        <v>0.68125000000000002</v>
      </c>
      <c r="D22" s="42">
        <v>598</v>
      </c>
      <c r="E22" s="41">
        <v>598</v>
      </c>
      <c r="F22" s="31" t="s">
        <v>75</v>
      </c>
      <c r="G22" s="72" t="s">
        <v>218</v>
      </c>
    </row>
    <row r="23" spans="1:8">
      <c r="A23" s="11">
        <v>47</v>
      </c>
      <c r="B23" s="45">
        <v>44321</v>
      </c>
      <c r="C23" s="46">
        <v>0.68263888888888891</v>
      </c>
      <c r="D23" s="42">
        <v>288</v>
      </c>
      <c r="E23" s="41">
        <v>288</v>
      </c>
      <c r="F23" s="31" t="s">
        <v>75</v>
      </c>
      <c r="G23" s="72" t="s">
        <v>219</v>
      </c>
      <c r="H23" s="2"/>
    </row>
    <row r="24" spans="1:8">
      <c r="A24" s="11">
        <v>48</v>
      </c>
      <c r="B24" s="45">
        <v>44321</v>
      </c>
      <c r="C24" s="46">
        <v>0.68333333333333324</v>
      </c>
      <c r="D24" s="42">
        <v>964</v>
      </c>
      <c r="E24" s="41">
        <v>964</v>
      </c>
      <c r="F24" s="31" t="s">
        <v>75</v>
      </c>
      <c r="G24" s="72" t="s">
        <v>220</v>
      </c>
      <c r="H24" s="2"/>
    </row>
    <row r="25" spans="1:8">
      <c r="A25" s="108" t="s">
        <v>0</v>
      </c>
      <c r="B25" s="109"/>
      <c r="C25" s="110"/>
      <c r="D25" s="43">
        <f>SUM(D4:D24)</f>
        <v>20648</v>
      </c>
      <c r="E25" s="43">
        <f>SUM(E4:E24)</f>
        <v>20648</v>
      </c>
      <c r="H25" s="2"/>
    </row>
    <row r="26" spans="1:8">
      <c r="A26" s="108" t="s">
        <v>1</v>
      </c>
      <c r="B26" s="109"/>
      <c r="C26" s="110"/>
      <c r="D26" s="15">
        <f>D25/1000</f>
        <v>20.648</v>
      </c>
      <c r="E26" s="15">
        <f>E25/1000</f>
        <v>20.648</v>
      </c>
      <c r="H26" s="2"/>
    </row>
    <row r="27" spans="1:8">
      <c r="A27" s="119" t="s">
        <v>9</v>
      </c>
      <c r="B27" s="120"/>
      <c r="C27" s="121"/>
      <c r="D27" s="15">
        <v>20.648</v>
      </c>
      <c r="E27" s="15">
        <v>20.648</v>
      </c>
      <c r="H27" s="2"/>
    </row>
    <row r="28" spans="1:8" ht="48" customHeight="1">
      <c r="A28" s="122" t="s">
        <v>230</v>
      </c>
      <c r="B28" s="123"/>
      <c r="C28" s="124"/>
      <c r="D28" s="49">
        <f>D26-D27</f>
        <v>0</v>
      </c>
      <c r="E28" s="49">
        <f>E27-E26</f>
        <v>0</v>
      </c>
      <c r="H28" s="2"/>
    </row>
    <row r="30" spans="1:8" ht="17.25">
      <c r="A30" s="81" t="s">
        <v>59</v>
      </c>
    </row>
    <row r="31" spans="1:8" ht="17.25">
      <c r="A31" s="81" t="s">
        <v>104</v>
      </c>
    </row>
    <row r="33" spans="1:7">
      <c r="A33" s="104" t="s">
        <v>90</v>
      </c>
      <c r="B33" s="104"/>
      <c r="C33" s="104"/>
      <c r="D33" s="104"/>
      <c r="E33" s="104"/>
      <c r="F33" s="104"/>
    </row>
    <row r="34" spans="1:7">
      <c r="A34" s="104" t="s">
        <v>234</v>
      </c>
      <c r="B34" s="104"/>
      <c r="C34" s="104"/>
      <c r="D34" s="104"/>
      <c r="E34" s="104"/>
      <c r="F34" s="104"/>
      <c r="G34" s="104"/>
    </row>
    <row r="35" spans="1:7" ht="27.75" customHeight="1">
      <c r="A35" s="106" t="s">
        <v>92</v>
      </c>
      <c r="B35" s="106"/>
      <c r="C35" s="106"/>
      <c r="D35" s="106"/>
      <c r="E35" s="106"/>
      <c r="F35" s="106"/>
      <c r="G35" s="106"/>
    </row>
    <row r="37" spans="1:7">
      <c r="A37" s="105" t="s">
        <v>237</v>
      </c>
      <c r="B37" s="105"/>
      <c r="C37" s="105"/>
      <c r="D37" s="105"/>
      <c r="E37" s="105"/>
      <c r="F37" s="89" t="s">
        <v>238</v>
      </c>
    </row>
    <row r="38" spans="1:7">
      <c r="A38" s="104" t="s">
        <v>239</v>
      </c>
      <c r="B38" s="104"/>
      <c r="C38" s="104"/>
      <c r="D38" s="104"/>
      <c r="E38" s="104"/>
      <c r="F38" t="s">
        <v>72</v>
      </c>
    </row>
    <row r="39" spans="1:7">
      <c r="A39" s="104" t="s">
        <v>73</v>
      </c>
      <c r="B39" s="104"/>
      <c r="C39" s="104"/>
      <c r="D39" s="104"/>
      <c r="E39" s="104"/>
      <c r="F39" t="s">
        <v>74</v>
      </c>
    </row>
  </sheetData>
  <mergeCells count="15">
    <mergeCell ref="A1:G1"/>
    <mergeCell ref="A2:A3"/>
    <mergeCell ref="B2:D2"/>
    <mergeCell ref="G2:G3"/>
    <mergeCell ref="A33:F33"/>
    <mergeCell ref="A26:C26"/>
    <mergeCell ref="A25:C25"/>
    <mergeCell ref="A27:C27"/>
    <mergeCell ref="A28:C28"/>
    <mergeCell ref="E2:F2"/>
    <mergeCell ref="A39:E39"/>
    <mergeCell ref="A34:G34"/>
    <mergeCell ref="A35:G35"/>
    <mergeCell ref="A37:E37"/>
    <mergeCell ref="A38:E38"/>
  </mergeCells>
  <pageMargins left="0.7" right="0.7" top="0.75" bottom="0.75" header="0.3" footer="0.3"/>
  <pageSetup paperSize="9" scale="9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opLeftCell="A22" zoomScaleNormal="100" workbookViewId="0">
      <selection activeCell="E36" sqref="E36"/>
    </sheetView>
  </sheetViews>
  <sheetFormatPr defaultRowHeight="15"/>
  <cols>
    <col min="1" max="1" width="3.85546875" customWidth="1"/>
    <col min="2" max="2" width="14.42578125" customWidth="1"/>
    <col min="3" max="3" width="13.42578125" customWidth="1"/>
    <col min="4" max="5" width="14.140625" customWidth="1"/>
    <col min="6" max="6" width="16.7109375" customWidth="1"/>
    <col min="7" max="7" width="16.28515625" customWidth="1"/>
  </cols>
  <sheetData>
    <row r="1" spans="1:7">
      <c r="A1" s="99" t="s">
        <v>226</v>
      </c>
      <c r="B1" s="99"/>
      <c r="C1" s="99"/>
      <c r="D1" s="99"/>
      <c r="E1" s="99"/>
      <c r="F1" s="99"/>
      <c r="G1" s="99"/>
    </row>
    <row r="2" spans="1:7" ht="36" customHeight="1">
      <c r="A2" s="100" t="s">
        <v>68</v>
      </c>
      <c r="B2" s="97" t="s">
        <v>247</v>
      </c>
      <c r="C2" s="102"/>
      <c r="D2" s="102"/>
      <c r="E2" s="137" t="s">
        <v>252</v>
      </c>
      <c r="F2" s="138"/>
      <c r="G2" s="95" t="s">
        <v>52</v>
      </c>
    </row>
    <row r="3" spans="1:7" ht="45" customHeight="1">
      <c r="A3" s="101"/>
      <c r="B3" s="33" t="s">
        <v>64</v>
      </c>
      <c r="C3" s="33" t="s">
        <v>65</v>
      </c>
      <c r="D3" s="48" t="s">
        <v>2</v>
      </c>
      <c r="E3" s="48" t="s">
        <v>2</v>
      </c>
      <c r="F3" s="87" t="s">
        <v>69</v>
      </c>
      <c r="G3" s="96"/>
    </row>
    <row r="4" spans="1:7" ht="33.75">
      <c r="A4" s="54">
        <v>24</v>
      </c>
      <c r="B4" s="26">
        <v>44322</v>
      </c>
      <c r="C4" s="35">
        <v>0.57986111111111105</v>
      </c>
      <c r="D4" s="61">
        <v>1138</v>
      </c>
      <c r="E4" s="61">
        <v>1138</v>
      </c>
      <c r="F4" s="57" t="s">
        <v>101</v>
      </c>
      <c r="G4" s="54" t="s">
        <v>32</v>
      </c>
    </row>
    <row r="5" spans="1:7">
      <c r="A5" s="54">
        <v>26</v>
      </c>
      <c r="B5" s="26">
        <v>44322</v>
      </c>
      <c r="C5" s="71">
        <v>0.58402777777777781</v>
      </c>
      <c r="D5" s="61">
        <v>948</v>
      </c>
      <c r="E5" s="61">
        <v>948</v>
      </c>
      <c r="F5" s="55" t="s">
        <v>70</v>
      </c>
      <c r="G5" s="54" t="s">
        <v>33</v>
      </c>
    </row>
    <row r="6" spans="1:7">
      <c r="A6" s="54">
        <v>27</v>
      </c>
      <c r="B6" s="26">
        <v>44322</v>
      </c>
      <c r="C6" s="71">
        <v>0.58888888888888891</v>
      </c>
      <c r="D6" s="61">
        <v>594</v>
      </c>
      <c r="E6" s="61">
        <v>594</v>
      </c>
      <c r="F6" s="55" t="s">
        <v>70</v>
      </c>
      <c r="G6" s="54" t="s">
        <v>34</v>
      </c>
    </row>
    <row r="7" spans="1:7">
      <c r="A7" s="54">
        <v>28</v>
      </c>
      <c r="B7" s="26">
        <v>44322</v>
      </c>
      <c r="C7" s="71">
        <v>0.59513888888888888</v>
      </c>
      <c r="D7" s="61">
        <v>954</v>
      </c>
      <c r="E7" s="61">
        <v>954</v>
      </c>
      <c r="F7" s="55" t="s">
        <v>70</v>
      </c>
      <c r="G7" s="54" t="s">
        <v>35</v>
      </c>
    </row>
    <row r="8" spans="1:7">
      <c r="A8" s="54">
        <v>29</v>
      </c>
      <c r="B8" s="26">
        <v>44322</v>
      </c>
      <c r="C8" s="71">
        <v>0.59722222222222221</v>
      </c>
      <c r="D8" s="61">
        <v>670</v>
      </c>
      <c r="E8" s="61">
        <v>670</v>
      </c>
      <c r="F8" s="55" t="s">
        <v>70</v>
      </c>
      <c r="G8" s="54" t="s">
        <v>36</v>
      </c>
    </row>
    <row r="9" spans="1:7">
      <c r="A9" s="54">
        <v>30</v>
      </c>
      <c r="B9" s="26">
        <v>44322</v>
      </c>
      <c r="C9" s="71">
        <v>0.6020833333333333</v>
      </c>
      <c r="D9" s="61">
        <v>838</v>
      </c>
      <c r="E9" s="61">
        <v>838</v>
      </c>
      <c r="F9" s="55" t="s">
        <v>70</v>
      </c>
      <c r="G9" s="54" t="s">
        <v>37</v>
      </c>
    </row>
    <row r="10" spans="1:7">
      <c r="A10" s="54">
        <v>31</v>
      </c>
      <c r="B10" s="26">
        <v>44322</v>
      </c>
      <c r="C10" s="71">
        <v>0.60416666666666663</v>
      </c>
      <c r="D10" s="61">
        <v>302</v>
      </c>
      <c r="E10" s="61">
        <v>302</v>
      </c>
      <c r="F10" s="55" t="s">
        <v>70</v>
      </c>
      <c r="G10" s="54" t="s">
        <v>38</v>
      </c>
    </row>
    <row r="11" spans="1:7" ht="33.75">
      <c r="A11" s="54">
        <v>32</v>
      </c>
      <c r="B11" s="26">
        <v>44322</v>
      </c>
      <c r="C11" s="71">
        <v>0.61388888888888882</v>
      </c>
      <c r="D11" s="61">
        <v>1290</v>
      </c>
      <c r="E11" s="61">
        <v>1290</v>
      </c>
      <c r="F11" s="57" t="s">
        <v>101</v>
      </c>
      <c r="G11" s="54" t="s">
        <v>39</v>
      </c>
    </row>
    <row r="12" spans="1:7">
      <c r="A12" s="54">
        <v>33</v>
      </c>
      <c r="B12" s="26">
        <v>44322</v>
      </c>
      <c r="C12" s="71">
        <v>0.6166666666666667</v>
      </c>
      <c r="D12" s="61">
        <v>598</v>
      </c>
      <c r="E12" s="61">
        <v>598</v>
      </c>
      <c r="F12" s="55" t="s">
        <v>70</v>
      </c>
      <c r="G12" s="54" t="s">
        <v>40</v>
      </c>
    </row>
    <row r="13" spans="1:7">
      <c r="A13" s="54">
        <v>34</v>
      </c>
      <c r="B13" s="26">
        <v>44322</v>
      </c>
      <c r="C13" s="71">
        <v>0.6069444444444444</v>
      </c>
      <c r="D13" s="61">
        <v>896</v>
      </c>
      <c r="E13" s="61">
        <v>896</v>
      </c>
      <c r="F13" s="55" t="s">
        <v>70</v>
      </c>
      <c r="G13" s="54" t="s">
        <v>41</v>
      </c>
    </row>
    <row r="14" spans="1:7" ht="33.75">
      <c r="A14" s="56" t="s">
        <v>106</v>
      </c>
      <c r="B14" s="26">
        <v>44322</v>
      </c>
      <c r="C14" s="71">
        <v>0.62152777777777779</v>
      </c>
      <c r="D14" s="61">
        <v>1082</v>
      </c>
      <c r="E14" s="61">
        <v>1082</v>
      </c>
      <c r="F14" s="57" t="s">
        <v>101</v>
      </c>
      <c r="G14" s="54" t="s">
        <v>42</v>
      </c>
    </row>
    <row r="15" spans="1:7">
      <c r="A15" s="54">
        <v>37</v>
      </c>
      <c r="B15" s="26">
        <v>44322</v>
      </c>
      <c r="C15" s="71">
        <v>0.61944444444444446</v>
      </c>
      <c r="D15" s="47">
        <v>1182</v>
      </c>
      <c r="E15" s="47">
        <v>1182</v>
      </c>
      <c r="F15" s="54" t="s">
        <v>71</v>
      </c>
      <c r="G15" s="54" t="s">
        <v>43</v>
      </c>
    </row>
    <row r="16" spans="1:7">
      <c r="A16" s="54">
        <v>38</v>
      </c>
      <c r="B16" s="26">
        <v>44322</v>
      </c>
      <c r="C16" s="71">
        <v>0.62291666666666667</v>
      </c>
      <c r="D16" s="47">
        <v>1076</v>
      </c>
      <c r="E16" s="47">
        <v>1076</v>
      </c>
      <c r="F16" s="54" t="s">
        <v>71</v>
      </c>
      <c r="G16" s="54" t="s">
        <v>44</v>
      </c>
    </row>
    <row r="17" spans="1:7" ht="33.75">
      <c r="A17" s="54">
        <v>40</v>
      </c>
      <c r="B17" s="26">
        <v>44322</v>
      </c>
      <c r="C17" s="71">
        <v>0.62916666666666665</v>
      </c>
      <c r="D17" s="61">
        <v>848</v>
      </c>
      <c r="E17" s="61">
        <v>848</v>
      </c>
      <c r="F17" s="57" t="s">
        <v>101</v>
      </c>
      <c r="G17" s="54" t="s">
        <v>45</v>
      </c>
    </row>
    <row r="18" spans="1:7">
      <c r="A18" s="54">
        <v>41</v>
      </c>
      <c r="B18" s="26">
        <v>44322</v>
      </c>
      <c r="C18" s="71">
        <v>0.63124999999999998</v>
      </c>
      <c r="D18" s="61">
        <v>868</v>
      </c>
      <c r="E18" s="61">
        <v>868</v>
      </c>
      <c r="F18" s="55" t="s">
        <v>70</v>
      </c>
      <c r="G18" s="54" t="s">
        <v>46</v>
      </c>
    </row>
    <row r="19" spans="1:7" ht="33.75">
      <c r="A19" s="54">
        <v>43</v>
      </c>
      <c r="B19" s="26">
        <v>44322</v>
      </c>
      <c r="C19" s="71">
        <v>0.65069444444444446</v>
      </c>
      <c r="D19" s="61">
        <v>1088</v>
      </c>
      <c r="E19" s="61">
        <v>1088</v>
      </c>
      <c r="F19" s="57" t="s">
        <v>101</v>
      </c>
      <c r="G19" s="54" t="s">
        <v>47</v>
      </c>
    </row>
    <row r="20" spans="1:7" ht="33.75">
      <c r="A20" s="54">
        <v>44</v>
      </c>
      <c r="B20" s="26">
        <v>44322</v>
      </c>
      <c r="C20" s="71">
        <v>0.65277777777777779</v>
      </c>
      <c r="D20" s="61">
        <v>1060</v>
      </c>
      <c r="E20" s="61">
        <v>1060</v>
      </c>
      <c r="F20" s="57" t="s">
        <v>101</v>
      </c>
      <c r="G20" s="54" t="s">
        <v>48</v>
      </c>
    </row>
    <row r="21" spans="1:7">
      <c r="A21" s="108" t="s">
        <v>0</v>
      </c>
      <c r="B21" s="109"/>
      <c r="C21" s="110"/>
      <c r="D21" s="6">
        <f>SUM(D4:D20)</f>
        <v>15432</v>
      </c>
      <c r="E21" s="6">
        <f>SUM(E4:E20)</f>
        <v>15432</v>
      </c>
      <c r="F21" s="27"/>
      <c r="G21" s="4"/>
    </row>
    <row r="22" spans="1:7">
      <c r="A22" s="108" t="s">
        <v>1</v>
      </c>
      <c r="B22" s="109"/>
      <c r="C22" s="110"/>
      <c r="D22" s="14">
        <f>D21/1000</f>
        <v>15.432</v>
      </c>
      <c r="E22" s="14">
        <f>E21/1000</f>
        <v>15.432</v>
      </c>
      <c r="F22" s="28"/>
      <c r="G22" s="4"/>
    </row>
    <row r="23" spans="1:7" ht="14.25" customHeight="1">
      <c r="A23" s="112" t="s">
        <v>4</v>
      </c>
      <c r="B23" s="113"/>
      <c r="C23" s="114"/>
      <c r="D23" s="16">
        <v>15.412000000000001</v>
      </c>
      <c r="E23" s="16">
        <v>15.412000000000001</v>
      </c>
      <c r="F23" s="29"/>
      <c r="G23" s="3"/>
    </row>
    <row r="24" spans="1:7" ht="37.5" customHeight="1">
      <c r="A24" s="122" t="s">
        <v>229</v>
      </c>
      <c r="B24" s="123"/>
      <c r="C24" s="124"/>
      <c r="D24" s="17">
        <f>D23-D22</f>
        <v>-1.9999999999999574E-2</v>
      </c>
      <c r="E24" s="17">
        <f>E23-E22</f>
        <v>-1.9999999999999574E-2</v>
      </c>
      <c r="F24" s="30"/>
      <c r="G24" s="3"/>
    </row>
    <row r="25" spans="1:7">
      <c r="A25" t="s">
        <v>107</v>
      </c>
      <c r="E25" s="5"/>
      <c r="F25" s="5"/>
    </row>
    <row r="26" spans="1:7">
      <c r="A26" t="s">
        <v>62</v>
      </c>
    </row>
    <row r="28" spans="1:7">
      <c r="A28" s="104" t="s">
        <v>90</v>
      </c>
      <c r="B28" s="104"/>
      <c r="C28" s="104"/>
      <c r="D28" s="104"/>
      <c r="E28" s="104"/>
      <c r="F28" s="104"/>
    </row>
    <row r="29" spans="1:7">
      <c r="A29" s="104" t="s">
        <v>236</v>
      </c>
      <c r="B29" s="104"/>
      <c r="C29" s="104"/>
      <c r="D29" s="104"/>
      <c r="E29" s="104"/>
      <c r="F29" s="104"/>
    </row>
    <row r="31" spans="1:7">
      <c r="A31" s="105" t="s">
        <v>237</v>
      </c>
      <c r="B31" s="105"/>
      <c r="C31" s="105"/>
      <c r="D31" s="105"/>
      <c r="E31" s="105"/>
      <c r="F31" s="89" t="s">
        <v>238</v>
      </c>
    </row>
    <row r="32" spans="1:7">
      <c r="A32" s="104" t="s">
        <v>239</v>
      </c>
      <c r="B32" s="104"/>
      <c r="C32" s="104"/>
      <c r="D32" s="104"/>
      <c r="E32" s="104"/>
      <c r="F32" t="s">
        <v>72</v>
      </c>
    </row>
    <row r="33" spans="1:6">
      <c r="A33" s="104" t="s">
        <v>73</v>
      </c>
      <c r="B33" s="104"/>
      <c r="C33" s="104"/>
      <c r="D33" s="104"/>
      <c r="E33" s="104"/>
      <c r="F33" t="s">
        <v>74</v>
      </c>
    </row>
  </sheetData>
  <mergeCells count="14">
    <mergeCell ref="A24:C24"/>
    <mergeCell ref="A2:A3"/>
    <mergeCell ref="B2:D2"/>
    <mergeCell ref="E2:F2"/>
    <mergeCell ref="A1:G1"/>
    <mergeCell ref="A21:C21"/>
    <mergeCell ref="A22:C22"/>
    <mergeCell ref="A23:C23"/>
    <mergeCell ref="G2:G3"/>
    <mergeCell ref="A31:E31"/>
    <mergeCell ref="A32:E32"/>
    <mergeCell ref="A33:E33"/>
    <mergeCell ref="A28:F28"/>
    <mergeCell ref="A29:F29"/>
  </mergeCells>
  <pageMargins left="0.7" right="0.7" top="0.75" bottom="0.75" header="0.3" footer="0.3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opLeftCell="A22" zoomScaleNormal="100" workbookViewId="0">
      <selection activeCell="E38" sqref="E38"/>
    </sheetView>
  </sheetViews>
  <sheetFormatPr defaultRowHeight="15"/>
  <cols>
    <col min="1" max="1" width="5.85546875" customWidth="1"/>
    <col min="2" max="2" width="14.5703125" customWidth="1"/>
    <col min="3" max="3" width="15.140625" customWidth="1"/>
    <col min="4" max="4" width="11.28515625" customWidth="1"/>
    <col min="5" max="5" width="12.85546875" customWidth="1"/>
    <col min="6" max="7" width="15.7109375" customWidth="1"/>
  </cols>
  <sheetData>
    <row r="1" spans="1:7">
      <c r="A1" s="99" t="s">
        <v>227</v>
      </c>
      <c r="B1" s="99"/>
      <c r="C1" s="99"/>
      <c r="D1" s="99"/>
      <c r="E1" s="99"/>
      <c r="F1" s="99"/>
      <c r="G1" s="99"/>
    </row>
    <row r="2" spans="1:7" ht="30.75" customHeight="1">
      <c r="A2" s="139" t="s">
        <v>68</v>
      </c>
      <c r="B2" s="97" t="s">
        <v>253</v>
      </c>
      <c r="C2" s="102"/>
      <c r="D2" s="102"/>
      <c r="E2" s="97" t="s">
        <v>254</v>
      </c>
      <c r="F2" s="98"/>
      <c r="G2" s="138" t="s">
        <v>52</v>
      </c>
    </row>
    <row r="3" spans="1:7" ht="15" customHeight="1">
      <c r="A3" s="140"/>
      <c r="B3" s="144" t="s">
        <v>64</v>
      </c>
      <c r="C3" s="144" t="s">
        <v>65</v>
      </c>
      <c r="D3" s="107" t="s">
        <v>2</v>
      </c>
      <c r="E3" s="107" t="s">
        <v>2</v>
      </c>
      <c r="F3" s="95" t="s">
        <v>69</v>
      </c>
      <c r="G3" s="142"/>
    </row>
    <row r="4" spans="1:7" ht="45" customHeight="1">
      <c r="A4" s="141"/>
      <c r="B4" s="144"/>
      <c r="C4" s="144"/>
      <c r="D4" s="107"/>
      <c r="E4" s="107"/>
      <c r="F4" s="96"/>
      <c r="G4" s="143"/>
    </row>
    <row r="5" spans="1:7" ht="33.75">
      <c r="A5" s="56">
        <v>1</v>
      </c>
      <c r="B5" s="70">
        <v>44322</v>
      </c>
      <c r="C5" s="71">
        <v>0.50069444444444444</v>
      </c>
      <c r="D5" s="56">
        <v>896</v>
      </c>
      <c r="E5" s="56">
        <v>896</v>
      </c>
      <c r="F5" s="57" t="s">
        <v>101</v>
      </c>
      <c r="G5" s="56" t="s">
        <v>10</v>
      </c>
    </row>
    <row r="6" spans="1:7" ht="33.75">
      <c r="A6" s="56">
        <v>2</v>
      </c>
      <c r="B6" s="70">
        <v>44322</v>
      </c>
      <c r="C6" s="71">
        <v>0.50277777777777777</v>
      </c>
      <c r="D6" s="55">
        <v>592</v>
      </c>
      <c r="E6" s="55">
        <v>592</v>
      </c>
      <c r="F6" s="57" t="s">
        <v>101</v>
      </c>
      <c r="G6" s="56" t="s">
        <v>11</v>
      </c>
    </row>
    <row r="7" spans="1:7" ht="33.75">
      <c r="A7" s="56">
        <v>3</v>
      </c>
      <c r="B7" s="70">
        <v>44322</v>
      </c>
      <c r="C7" s="71">
        <v>0.50416666666666665</v>
      </c>
      <c r="D7" s="55">
        <v>294</v>
      </c>
      <c r="E7" s="55">
        <v>294</v>
      </c>
      <c r="F7" s="57" t="s">
        <v>101</v>
      </c>
      <c r="G7" s="56" t="s">
        <v>12</v>
      </c>
    </row>
    <row r="8" spans="1:7" ht="33.75">
      <c r="A8" s="56">
        <v>4</v>
      </c>
      <c r="B8" s="70">
        <v>44322</v>
      </c>
      <c r="C8" s="71">
        <v>0.50694444444444442</v>
      </c>
      <c r="D8" s="55">
        <v>1140</v>
      </c>
      <c r="E8" s="55">
        <v>1140</v>
      </c>
      <c r="F8" s="57" t="s">
        <v>101</v>
      </c>
      <c r="G8" s="56" t="s">
        <v>13</v>
      </c>
    </row>
    <row r="9" spans="1:7" ht="33.75">
      <c r="A9" s="56">
        <v>5</v>
      </c>
      <c r="B9" s="70">
        <v>44322</v>
      </c>
      <c r="C9" s="71">
        <v>0.51180555555555551</v>
      </c>
      <c r="D9" s="55">
        <v>1340</v>
      </c>
      <c r="E9" s="55">
        <v>1340</v>
      </c>
      <c r="F9" s="57" t="s">
        <v>101</v>
      </c>
      <c r="G9" s="56" t="s">
        <v>14</v>
      </c>
    </row>
    <row r="10" spans="1:7" ht="33.75">
      <c r="A10" s="56">
        <v>6</v>
      </c>
      <c r="B10" s="70">
        <v>44322</v>
      </c>
      <c r="C10" s="71">
        <v>0.51388888888888895</v>
      </c>
      <c r="D10" s="56">
        <v>962</v>
      </c>
      <c r="E10" s="56">
        <v>962</v>
      </c>
      <c r="F10" s="57" t="s">
        <v>101</v>
      </c>
      <c r="G10" s="56" t="s">
        <v>15</v>
      </c>
    </row>
    <row r="11" spans="1:7">
      <c r="A11" s="56">
        <v>7</v>
      </c>
      <c r="B11" s="70">
        <v>44322</v>
      </c>
      <c r="C11" s="71">
        <v>0.51666666666666672</v>
      </c>
      <c r="D11" s="56">
        <v>1088</v>
      </c>
      <c r="E11" s="56">
        <v>1088</v>
      </c>
      <c r="F11" s="82" t="s">
        <v>233</v>
      </c>
      <c r="G11" s="56" t="s">
        <v>16</v>
      </c>
    </row>
    <row r="12" spans="1:7">
      <c r="A12" s="56">
        <v>8</v>
      </c>
      <c r="B12" s="70">
        <v>44322</v>
      </c>
      <c r="C12" s="71">
        <v>0.52152777777777781</v>
      </c>
      <c r="D12" s="56">
        <v>424</v>
      </c>
      <c r="E12" s="56">
        <v>424</v>
      </c>
      <c r="F12" s="82" t="s">
        <v>233</v>
      </c>
      <c r="G12" s="56" t="s">
        <v>17</v>
      </c>
    </row>
    <row r="13" spans="1:7">
      <c r="A13" s="56">
        <v>9</v>
      </c>
      <c r="B13" s="70">
        <v>44322</v>
      </c>
      <c r="C13" s="71">
        <v>0.52361111111111114</v>
      </c>
      <c r="D13" s="75">
        <v>838</v>
      </c>
      <c r="E13" s="75">
        <v>838</v>
      </c>
      <c r="F13" s="82" t="s">
        <v>70</v>
      </c>
      <c r="G13" s="56" t="s">
        <v>18</v>
      </c>
    </row>
    <row r="14" spans="1:7">
      <c r="A14" s="56">
        <v>10</v>
      </c>
      <c r="B14" s="70">
        <v>44322</v>
      </c>
      <c r="C14" s="71">
        <v>0.52500000000000002</v>
      </c>
      <c r="D14" s="75">
        <v>764</v>
      </c>
      <c r="E14" s="75">
        <v>764</v>
      </c>
      <c r="F14" s="82" t="s">
        <v>233</v>
      </c>
      <c r="G14" s="56" t="s">
        <v>19</v>
      </c>
    </row>
    <row r="15" spans="1:7" ht="33.75">
      <c r="A15" s="56">
        <v>11</v>
      </c>
      <c r="B15" s="70">
        <v>44322</v>
      </c>
      <c r="C15" s="71">
        <v>0.53125</v>
      </c>
      <c r="D15" s="75">
        <v>634</v>
      </c>
      <c r="E15" s="75">
        <v>634</v>
      </c>
      <c r="F15" s="57" t="s">
        <v>101</v>
      </c>
      <c r="G15" s="56" t="s">
        <v>20</v>
      </c>
    </row>
    <row r="16" spans="1:7" ht="33.75">
      <c r="A16" s="56">
        <v>12</v>
      </c>
      <c r="B16" s="70">
        <v>44322</v>
      </c>
      <c r="C16" s="71">
        <v>0.53333333333333333</v>
      </c>
      <c r="D16" s="75">
        <v>1136</v>
      </c>
      <c r="E16" s="75">
        <v>1136</v>
      </c>
      <c r="F16" s="57" t="s">
        <v>101</v>
      </c>
      <c r="G16" s="56" t="s">
        <v>21</v>
      </c>
    </row>
    <row r="17" spans="1:7" ht="33.75">
      <c r="A17" s="56">
        <v>13</v>
      </c>
      <c r="B17" s="70">
        <v>44322</v>
      </c>
      <c r="C17" s="71">
        <v>0.53472222222222221</v>
      </c>
      <c r="D17" s="75">
        <v>1058</v>
      </c>
      <c r="E17" s="75">
        <v>1058</v>
      </c>
      <c r="F17" s="57" t="s">
        <v>101</v>
      </c>
      <c r="G17" s="56" t="s">
        <v>22</v>
      </c>
    </row>
    <row r="18" spans="1:7">
      <c r="A18" s="56">
        <v>14</v>
      </c>
      <c r="B18" s="70">
        <v>44322</v>
      </c>
      <c r="C18" s="71">
        <v>0.5395833333333333</v>
      </c>
      <c r="D18" s="75">
        <v>884</v>
      </c>
      <c r="E18" s="75">
        <v>884</v>
      </c>
      <c r="F18" s="82" t="s">
        <v>233</v>
      </c>
      <c r="G18" s="56" t="s">
        <v>23</v>
      </c>
    </row>
    <row r="19" spans="1:7" ht="33.75">
      <c r="A19" s="56">
        <v>15</v>
      </c>
      <c r="B19" s="70">
        <v>44322</v>
      </c>
      <c r="C19" s="71">
        <v>0.54166666666666663</v>
      </c>
      <c r="D19" s="75">
        <v>1026</v>
      </c>
      <c r="E19" s="75">
        <v>1026</v>
      </c>
      <c r="F19" s="57" t="s">
        <v>101</v>
      </c>
      <c r="G19" s="56" t="s">
        <v>24</v>
      </c>
    </row>
    <row r="20" spans="1:7">
      <c r="A20" s="56">
        <v>16</v>
      </c>
      <c r="B20" s="70">
        <v>44322</v>
      </c>
      <c r="C20" s="71">
        <v>0.54305555555555551</v>
      </c>
      <c r="D20" s="75">
        <v>806</v>
      </c>
      <c r="E20" s="75">
        <v>806</v>
      </c>
      <c r="F20" s="82" t="s">
        <v>233</v>
      </c>
      <c r="G20" s="56" t="s">
        <v>25</v>
      </c>
    </row>
    <row r="21" spans="1:7" ht="33.75">
      <c r="A21" s="56">
        <v>17</v>
      </c>
      <c r="B21" s="70">
        <v>44322</v>
      </c>
      <c r="C21" s="71">
        <v>0.54513888888888895</v>
      </c>
      <c r="D21" s="75">
        <v>1892</v>
      </c>
      <c r="E21" s="75">
        <v>1892</v>
      </c>
      <c r="F21" s="57" t="s">
        <v>101</v>
      </c>
      <c r="G21" s="56" t="s">
        <v>26</v>
      </c>
    </row>
    <row r="22" spans="1:7">
      <c r="A22" s="56">
        <v>18</v>
      </c>
      <c r="B22" s="70">
        <v>44322</v>
      </c>
      <c r="C22" s="71">
        <v>0.5493055555555556</v>
      </c>
      <c r="D22" s="75">
        <v>872</v>
      </c>
      <c r="E22" s="75">
        <v>872</v>
      </c>
      <c r="F22" s="84" t="s">
        <v>70</v>
      </c>
      <c r="G22" s="56" t="s">
        <v>27</v>
      </c>
    </row>
    <row r="23" spans="1:7">
      <c r="A23" s="56">
        <v>19</v>
      </c>
      <c r="B23" s="70">
        <v>44322</v>
      </c>
      <c r="C23" s="71">
        <v>0.55277777777777781</v>
      </c>
      <c r="D23" s="55">
        <v>920</v>
      </c>
      <c r="E23" s="55">
        <v>920</v>
      </c>
      <c r="F23" s="84" t="s">
        <v>233</v>
      </c>
      <c r="G23" s="56" t="s">
        <v>28</v>
      </c>
    </row>
    <row r="24" spans="1:7" ht="33.75">
      <c r="A24" s="56">
        <v>20</v>
      </c>
      <c r="B24" s="70">
        <v>44322</v>
      </c>
      <c r="C24" s="71">
        <v>0.55902777777777779</v>
      </c>
      <c r="D24" s="75">
        <v>518</v>
      </c>
      <c r="E24" s="75">
        <v>518</v>
      </c>
      <c r="F24" s="57" t="s">
        <v>101</v>
      </c>
      <c r="G24" s="56" t="s">
        <v>29</v>
      </c>
    </row>
    <row r="25" spans="1:7" ht="33.75">
      <c r="A25" s="56">
        <v>22</v>
      </c>
      <c r="B25" s="70">
        <v>44322</v>
      </c>
      <c r="C25" s="71">
        <v>0.56597222222222221</v>
      </c>
      <c r="D25" s="75">
        <v>1134</v>
      </c>
      <c r="E25" s="75">
        <v>1134</v>
      </c>
      <c r="F25" s="57" t="s">
        <v>101</v>
      </c>
      <c r="G25" s="56" t="s">
        <v>30</v>
      </c>
    </row>
    <row r="26" spans="1:7" ht="33.75">
      <c r="A26" s="56" t="s">
        <v>63</v>
      </c>
      <c r="B26" s="70">
        <v>44322</v>
      </c>
      <c r="C26" s="71">
        <v>0.57638888888888895</v>
      </c>
      <c r="D26" s="75">
        <v>990</v>
      </c>
      <c r="E26" s="75">
        <v>990</v>
      </c>
      <c r="F26" s="57" t="s">
        <v>101</v>
      </c>
      <c r="G26" s="56" t="s">
        <v>31</v>
      </c>
    </row>
    <row r="27" spans="1:7">
      <c r="A27" s="108" t="s">
        <v>0</v>
      </c>
      <c r="B27" s="109"/>
      <c r="C27" s="110"/>
      <c r="D27" s="6">
        <f>SUM(D5:D26)</f>
        <v>20208</v>
      </c>
      <c r="E27" s="6">
        <f>SUM(E5:E26)</f>
        <v>20208</v>
      </c>
    </row>
    <row r="28" spans="1:7">
      <c r="A28" s="108" t="s">
        <v>1</v>
      </c>
      <c r="B28" s="109"/>
      <c r="C28" s="110"/>
      <c r="D28" s="14">
        <f>D27/1000</f>
        <v>20.207999999999998</v>
      </c>
      <c r="E28" s="14">
        <f>E27/1000</f>
        <v>20.207999999999998</v>
      </c>
    </row>
    <row r="29" spans="1:7">
      <c r="A29" s="119" t="s">
        <v>3</v>
      </c>
      <c r="B29" s="120"/>
      <c r="C29" s="121"/>
      <c r="D29" s="19">
        <v>20.207999999999998</v>
      </c>
      <c r="E29" s="19">
        <v>20.207999999999998</v>
      </c>
    </row>
    <row r="30" spans="1:7" ht="43.5" customHeight="1">
      <c r="A30" s="103" t="s">
        <v>228</v>
      </c>
      <c r="B30" s="103"/>
      <c r="C30" s="103"/>
      <c r="D30" s="17">
        <f>D28-D29</f>
        <v>0</v>
      </c>
      <c r="E30" s="17">
        <f>E28-E29</f>
        <v>0</v>
      </c>
    </row>
    <row r="31" spans="1:7">
      <c r="A31" t="s">
        <v>107</v>
      </c>
    </row>
    <row r="32" spans="1:7">
      <c r="A32" s="104" t="s">
        <v>100</v>
      </c>
      <c r="B32" s="104"/>
      <c r="C32" s="104"/>
      <c r="D32" s="104"/>
      <c r="E32" s="104"/>
      <c r="F32" s="104"/>
    </row>
    <row r="34" spans="1:6">
      <c r="A34" s="105" t="s">
        <v>237</v>
      </c>
      <c r="B34" s="105"/>
      <c r="C34" s="105"/>
      <c r="D34" s="105"/>
      <c r="E34" s="105"/>
      <c r="F34" s="89" t="s">
        <v>238</v>
      </c>
    </row>
    <row r="35" spans="1:6">
      <c r="A35" s="104" t="s">
        <v>239</v>
      </c>
      <c r="B35" s="104"/>
      <c r="C35" s="104"/>
      <c r="D35" s="104"/>
      <c r="E35" s="104"/>
      <c r="F35" t="s">
        <v>72</v>
      </c>
    </row>
    <row r="36" spans="1:6">
      <c r="A36" s="104" t="s">
        <v>73</v>
      </c>
      <c r="B36" s="104"/>
      <c r="C36" s="104"/>
      <c r="D36" s="104"/>
      <c r="E36" s="104"/>
      <c r="F36" t="s">
        <v>74</v>
      </c>
    </row>
  </sheetData>
  <mergeCells count="18">
    <mergeCell ref="D3:D4"/>
    <mergeCell ref="A2:A4"/>
    <mergeCell ref="A1:G1"/>
    <mergeCell ref="G2:G4"/>
    <mergeCell ref="B3:B4"/>
    <mergeCell ref="C3:C4"/>
    <mergeCell ref="B2:D2"/>
    <mergeCell ref="E3:E4"/>
    <mergeCell ref="F3:F4"/>
    <mergeCell ref="E2:F2"/>
    <mergeCell ref="A36:E36"/>
    <mergeCell ref="A32:F32"/>
    <mergeCell ref="A34:E34"/>
    <mergeCell ref="A35:E35"/>
    <mergeCell ref="A27:C27"/>
    <mergeCell ref="A28:C28"/>
    <mergeCell ref="A29:C29"/>
    <mergeCell ref="A30:C30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7</vt:i4>
      </vt:variant>
    </vt:vector>
  </HeadingPairs>
  <TitlesOfParts>
    <vt:vector size="14" baseType="lpstr">
      <vt:lpstr>04.05.2021</vt:lpstr>
      <vt:lpstr>05.05.2021_1</vt:lpstr>
      <vt:lpstr>05.05.2021_2</vt:lpstr>
      <vt:lpstr>06.05.2021_1</vt:lpstr>
      <vt:lpstr>06.05.2021_2</vt:lpstr>
      <vt:lpstr>07.05.2021_1</vt:lpstr>
      <vt:lpstr>07.05.2021_2</vt:lpstr>
      <vt:lpstr>'04.05.2021'!Obszar_wydruku</vt:lpstr>
      <vt:lpstr>'05.05.2021_1'!Obszar_wydruku</vt:lpstr>
      <vt:lpstr>'05.05.2021_2'!Obszar_wydruku</vt:lpstr>
      <vt:lpstr>'06.05.2021_1'!Obszar_wydruku</vt:lpstr>
      <vt:lpstr>'06.05.2021_2'!Obszar_wydruku</vt:lpstr>
      <vt:lpstr>'07.05.2021_1'!Obszar_wydruku</vt:lpstr>
      <vt:lpstr>'07.05.2021_2'!Obszar_wydruku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Obara</dc:creator>
  <cp:lastModifiedBy>Kinga Obara</cp:lastModifiedBy>
  <cp:lastPrinted>2021-05-24T12:58:29Z</cp:lastPrinted>
  <dcterms:created xsi:type="dcterms:W3CDTF">2021-05-10T09:41:58Z</dcterms:created>
  <dcterms:modified xsi:type="dcterms:W3CDTF">2021-05-24T12:59:05Z</dcterms:modified>
</cp:coreProperties>
</file>